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a25d08bf10eecc/NISK SENTRALT/RS 2023/"/>
    </mc:Choice>
  </mc:AlternateContent>
  <xr:revisionPtr revIDLastSave="0" documentId="8_{09DBD8C5-07A0-4F7A-873B-EC201AD1D535}" xr6:coauthVersionLast="47" xr6:coauthVersionMax="47" xr10:uidLastSave="{00000000-0000-0000-0000-000000000000}"/>
  <bookViews>
    <workbookView xWindow="-110" yWindow="-110" windowWidth="19420" windowHeight="10300" xr2:uid="{6495CE1E-4241-4C62-9A68-77C679516146}"/>
  </bookViews>
  <sheets>
    <sheet name="Budsjett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G20" i="1" s="1"/>
  <c r="G18" i="1"/>
  <c r="G26" i="1"/>
  <c r="G30" i="1"/>
  <c r="G56" i="1"/>
  <c r="G58" i="1"/>
  <c r="F62" i="1" l="1"/>
</calcChain>
</file>

<file path=xl/sharedStrings.xml><?xml version="1.0" encoding="utf-8"?>
<sst xmlns="http://schemas.openxmlformats.org/spreadsheetml/2006/main" count="54" uniqueCount="54">
  <si>
    <t xml:space="preserve">Salgsinntekter </t>
  </si>
  <si>
    <t>antall</t>
  </si>
  <si>
    <t>Salgsinntekter profileringsartikler</t>
  </si>
  <si>
    <t>Inntekter sponsor</t>
  </si>
  <si>
    <t>Salgsinntekter total</t>
  </si>
  <si>
    <t>Medlemsinntekter</t>
  </si>
  <si>
    <t>Klubbmedlem pr år</t>
  </si>
  <si>
    <t>Uten Fuglehund</t>
  </si>
  <si>
    <t>Husstandsmedlemmer</t>
  </si>
  <si>
    <t>Kalendersalg</t>
  </si>
  <si>
    <t>Medlemsinntekter totalt</t>
  </si>
  <si>
    <t>Sum Driftsinntekter</t>
  </si>
  <si>
    <t>Varekostnader</t>
  </si>
  <si>
    <t>Innkjøp varer for salg/premier</t>
  </si>
  <si>
    <t>Tidskriftet Fuglehunden</t>
  </si>
  <si>
    <t>Beholdnings endring premier forbruk</t>
  </si>
  <si>
    <t>Varekostnad totalt</t>
  </si>
  <si>
    <t>Lønnskostnader</t>
  </si>
  <si>
    <t>Sekretær, ferielønn, skatt, og AGA</t>
  </si>
  <si>
    <t>Lønnskostnader totalt</t>
  </si>
  <si>
    <t>Driftskostnader</t>
  </si>
  <si>
    <t>Regnskapskostnader, vedlikehold prog vare</t>
  </si>
  <si>
    <t>Kontormateriell</t>
  </si>
  <si>
    <t>Tjenester hundedatabase</t>
  </si>
  <si>
    <t>Telekomm/datakomm telefon og mobil</t>
  </si>
  <si>
    <t>Porto</t>
  </si>
  <si>
    <t>Representantskapet</t>
  </si>
  <si>
    <t>Styremøter /konferanser/kurs</t>
  </si>
  <si>
    <t>Kontigenter og samarbeidsavgifter FKF</t>
  </si>
  <si>
    <t>Gaver, blomster v/mesterskap etc.</t>
  </si>
  <si>
    <t>Forsikringspremie</t>
  </si>
  <si>
    <t>Bank gebyrer inkl. Vipps</t>
  </si>
  <si>
    <t>Driftskostnader totalt</t>
  </si>
  <si>
    <t>Sum kostnader</t>
  </si>
  <si>
    <t xml:space="preserve">                                           </t>
  </si>
  <si>
    <t>Trykking av kalender</t>
  </si>
  <si>
    <t>NORSK IRSKSETTERKLUBB BUDSJETT 2023</t>
  </si>
  <si>
    <t>Budsjettert resultat 2023</t>
  </si>
  <si>
    <t xml:space="preserve">Andre inntekter </t>
  </si>
  <si>
    <t>Momskompensasjon</t>
  </si>
  <si>
    <t>NM lag deltakelse</t>
  </si>
  <si>
    <t>Honorar regnskapsfører</t>
  </si>
  <si>
    <t>Honorar redaktør høystatusløp</t>
  </si>
  <si>
    <t>Honorar Instagram redaktør</t>
  </si>
  <si>
    <t>Honorar+leie av pc FH redaktør</t>
  </si>
  <si>
    <t>Trippelprøven</t>
  </si>
  <si>
    <t>Trippelprøven påmelding</t>
  </si>
  <si>
    <t>sum</t>
  </si>
  <si>
    <t>Post</t>
  </si>
  <si>
    <t>NM Skog</t>
  </si>
  <si>
    <t>Tap på fordringer</t>
  </si>
  <si>
    <t>Støtte utdanning/kurs</t>
  </si>
  <si>
    <t>Støtte til terrengleie</t>
  </si>
  <si>
    <t>Støtte reiskostnader rød/hvit samling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</si>
</sst>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4" fillId="0" borderId="1" xfId="0" applyNumberFormat="1" applyFont="1" applyBorder="1"/>
    <xf numFmtId="0" fontId="1" fillId="0" borderId="0" xfId="0" applyFont="1" applyAlignment="1">
      <alignment horizontal="left"/>
    </xf>
    <xf numFmtId="164" fontId="5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164" fontId="5" fillId="0" borderId="0" xfId="0" applyNumberFormat="1" applyFont="1"/>
    <xf numFmtId="0" fontId="0" fillId="0" borderId="2" xfId="0" applyBorder="1"/>
    <xf numFmtId="4" fontId="7" fillId="0" borderId="0" xfId="0" applyNumberFormat="1" applyFont="1"/>
    <xf numFmtId="4" fontId="5" fillId="0" borderId="0" xfId="0" quotePrefix="1" applyNumberFormat="1" applyFont="1"/>
    <xf numFmtId="4" fontId="5" fillId="0" borderId="0" xfId="0" applyNumberFormat="1" applyFont="1"/>
    <xf numFmtId="164" fontId="5" fillId="2" borderId="2" xfId="0" applyNumberFormat="1" applyFont="1" applyFill="1" applyBorder="1"/>
    <xf numFmtId="164" fontId="8" fillId="0" borderId="0" xfId="0" applyNumberFormat="1" applyFont="1"/>
    <xf numFmtId="164" fontId="1" fillId="0" borderId="0" xfId="0" applyNumberFormat="1" applyFont="1"/>
    <xf numFmtId="0" fontId="2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216EC-329E-47FB-9EDC-8885BA160A71}">
  <sheetPr>
    <pageSetUpPr fitToPage="1"/>
  </sheetPr>
  <dimension ref="A1:H62"/>
  <sheetViews>
    <sheetView tabSelected="1" workbookViewId="0">
      <selection activeCell="G20" sqref="G20"/>
    </sheetView>
  </sheetViews>
  <sheetFormatPr baseColWidth="10" defaultRowHeight="15.5" x14ac:dyDescent="0.35"/>
  <cols>
    <col min="1" max="1" width="19.54296875" customWidth="1"/>
    <col min="3" max="3" width="37.1796875" bestFit="1" customWidth="1"/>
    <col min="6" max="6" width="18" customWidth="1"/>
    <col min="7" max="7" width="19.1796875" style="15" customWidth="1"/>
    <col min="12" max="12" width="15.6328125" customWidth="1"/>
  </cols>
  <sheetData>
    <row r="1" spans="1:8" ht="21" x14ac:dyDescent="0.5">
      <c r="A1" s="21" t="s">
        <v>36</v>
      </c>
      <c r="B1" s="21"/>
      <c r="C1" s="22"/>
      <c r="D1" s="22"/>
      <c r="E1" s="22"/>
      <c r="F1" s="22"/>
    </row>
    <row r="2" spans="1:8" ht="21" x14ac:dyDescent="0.5">
      <c r="A2" s="1"/>
      <c r="B2" s="1"/>
    </row>
    <row r="3" spans="1:8" ht="21" x14ac:dyDescent="0.5">
      <c r="A3" s="1"/>
      <c r="B3" s="1"/>
      <c r="C3" t="s">
        <v>34</v>
      </c>
    </row>
    <row r="4" spans="1:8" x14ac:dyDescent="0.35">
      <c r="A4" s="2" t="s">
        <v>0</v>
      </c>
      <c r="B4" s="2" t="s">
        <v>48</v>
      </c>
      <c r="D4" s="2" t="s">
        <v>1</v>
      </c>
      <c r="E4" s="2" t="s">
        <v>47</v>
      </c>
      <c r="F4" s="2">
        <v>2023</v>
      </c>
      <c r="G4" s="16"/>
    </row>
    <row r="5" spans="1:8" x14ac:dyDescent="0.35">
      <c r="A5" s="3"/>
      <c r="B5" s="3"/>
      <c r="C5" t="s">
        <v>2</v>
      </c>
      <c r="D5">
        <v>1</v>
      </c>
      <c r="F5">
        <v>10000</v>
      </c>
      <c r="G5" s="4"/>
      <c r="H5" s="15"/>
    </row>
    <row r="6" spans="1:8" x14ac:dyDescent="0.35">
      <c r="A6" s="3"/>
      <c r="B6" s="3"/>
      <c r="C6" t="s">
        <v>46</v>
      </c>
      <c r="D6">
        <v>1</v>
      </c>
      <c r="F6" s="19">
        <v>120000</v>
      </c>
    </row>
    <row r="7" spans="1:8" x14ac:dyDescent="0.35">
      <c r="A7" s="3"/>
      <c r="B7" s="3"/>
      <c r="C7" t="s">
        <v>3</v>
      </c>
      <c r="D7">
        <v>1</v>
      </c>
      <c r="F7">
        <v>25000</v>
      </c>
      <c r="G7" s="4"/>
      <c r="H7" s="15"/>
    </row>
    <row r="8" spans="1:8" x14ac:dyDescent="0.35">
      <c r="A8" s="3"/>
      <c r="B8" s="3"/>
      <c r="C8" t="s">
        <v>38</v>
      </c>
      <c r="D8">
        <v>1</v>
      </c>
      <c r="F8">
        <v>30000</v>
      </c>
      <c r="G8" s="4"/>
      <c r="H8" s="15"/>
    </row>
    <row r="9" spans="1:8" x14ac:dyDescent="0.35">
      <c r="A9" s="3"/>
      <c r="B9" s="3"/>
      <c r="C9" t="s">
        <v>39</v>
      </c>
      <c r="D9">
        <v>1</v>
      </c>
      <c r="F9">
        <v>85000</v>
      </c>
    </row>
    <row r="10" spans="1:8" x14ac:dyDescent="0.35">
      <c r="A10" s="3"/>
      <c r="B10" s="3"/>
      <c r="C10" t="s">
        <v>9</v>
      </c>
      <c r="D10">
        <v>500</v>
      </c>
      <c r="E10">
        <v>150</v>
      </c>
      <c r="F10">
        <v>75000</v>
      </c>
      <c r="G10" s="20">
        <f>F5+F6+F7+F8+F9+F10</f>
        <v>345000</v>
      </c>
      <c r="H10" s="15"/>
    </row>
    <row r="11" spans="1:8" x14ac:dyDescent="0.35">
      <c r="A11" s="3"/>
      <c r="B11" s="3"/>
      <c r="C11" s="5" t="s">
        <v>4</v>
      </c>
      <c r="D11" s="6"/>
      <c r="F11" s="6"/>
      <c r="G11" s="8"/>
      <c r="H11" s="17"/>
    </row>
    <row r="12" spans="1:8" x14ac:dyDescent="0.35">
      <c r="A12" s="9" t="s">
        <v>5</v>
      </c>
      <c r="B12" s="9"/>
      <c r="C12" s="2"/>
      <c r="F12" s="4"/>
      <c r="G12" s="4"/>
      <c r="H12" s="15"/>
    </row>
    <row r="13" spans="1:8" x14ac:dyDescent="0.35">
      <c r="A13" s="3"/>
      <c r="B13" s="3"/>
      <c r="F13" s="4"/>
      <c r="G13" s="4"/>
      <c r="H13" s="15"/>
    </row>
    <row r="14" spans="1:8" x14ac:dyDescent="0.35">
      <c r="A14" s="3"/>
      <c r="B14" s="3"/>
      <c r="C14" t="s">
        <v>6</v>
      </c>
      <c r="D14">
        <v>1750</v>
      </c>
      <c r="E14" s="4">
        <v>500</v>
      </c>
      <c r="F14" s="4">
        <v>875000</v>
      </c>
    </row>
    <row r="15" spans="1:8" x14ac:dyDescent="0.35">
      <c r="A15" s="3"/>
      <c r="B15" s="3"/>
      <c r="C15" t="s">
        <v>7</v>
      </c>
      <c r="D15">
        <v>200</v>
      </c>
      <c r="E15" s="4">
        <v>250</v>
      </c>
      <c r="F15" s="4">
        <v>50000</v>
      </c>
    </row>
    <row r="16" spans="1:8" x14ac:dyDescent="0.35">
      <c r="A16" s="3"/>
      <c r="B16" s="3"/>
      <c r="C16" t="s">
        <v>8</v>
      </c>
      <c r="D16">
        <v>50</v>
      </c>
      <c r="E16" s="4">
        <v>250</v>
      </c>
      <c r="F16" s="4">
        <v>12500</v>
      </c>
    </row>
    <row r="17" spans="1:8" x14ac:dyDescent="0.35">
      <c r="A17" s="3"/>
      <c r="B17" s="3"/>
      <c r="F17" s="4"/>
      <c r="G17" s="4"/>
      <c r="H17" s="15"/>
    </row>
    <row r="18" spans="1:8" x14ac:dyDescent="0.35">
      <c r="A18" s="3"/>
      <c r="B18" s="3">
        <v>3907</v>
      </c>
      <c r="C18" s="5" t="s">
        <v>10</v>
      </c>
      <c r="D18" s="6"/>
      <c r="E18" s="6"/>
      <c r="F18" s="7"/>
      <c r="G18" s="10">
        <f>F14+F15+F16</f>
        <v>937500</v>
      </c>
      <c r="H18" s="17"/>
    </row>
    <row r="19" spans="1:8" x14ac:dyDescent="0.35">
      <c r="A19" s="3"/>
      <c r="B19" s="3"/>
      <c r="F19" s="4"/>
      <c r="G19" s="4"/>
      <c r="H19" s="15"/>
    </row>
    <row r="20" spans="1:8" x14ac:dyDescent="0.35">
      <c r="A20" s="3"/>
      <c r="B20" s="3"/>
      <c r="C20" s="2" t="s">
        <v>11</v>
      </c>
      <c r="F20" s="4"/>
      <c r="G20" s="10">
        <f>G10+G18</f>
        <v>1282500</v>
      </c>
      <c r="H20" s="17"/>
    </row>
    <row r="21" spans="1:8" x14ac:dyDescent="0.35">
      <c r="A21" s="9" t="s">
        <v>12</v>
      </c>
      <c r="B21" s="9"/>
    </row>
    <row r="22" spans="1:8" x14ac:dyDescent="0.35">
      <c r="A22" s="3"/>
      <c r="B22" s="3"/>
      <c r="C22" t="s">
        <v>13</v>
      </c>
      <c r="D22">
        <v>1</v>
      </c>
      <c r="F22" s="4">
        <v>50000</v>
      </c>
      <c r="G22" s="4"/>
      <c r="H22" s="15"/>
    </row>
    <row r="23" spans="1:8" x14ac:dyDescent="0.35">
      <c r="A23" s="3"/>
      <c r="B23" s="3"/>
      <c r="C23" t="s">
        <v>14</v>
      </c>
      <c r="D23">
        <v>7700</v>
      </c>
      <c r="F23" s="4">
        <v>270000</v>
      </c>
      <c r="G23" s="4"/>
      <c r="H23" s="15"/>
    </row>
    <row r="24" spans="1:8" x14ac:dyDescent="0.35">
      <c r="A24" s="3"/>
      <c r="B24" s="3"/>
      <c r="C24" t="s">
        <v>15</v>
      </c>
      <c r="D24">
        <v>1</v>
      </c>
      <c r="F24" s="4">
        <v>10000</v>
      </c>
      <c r="G24" s="4"/>
      <c r="H24" s="15"/>
    </row>
    <row r="25" spans="1:8" x14ac:dyDescent="0.35">
      <c r="A25" s="3"/>
      <c r="B25" s="3"/>
      <c r="F25" s="4"/>
      <c r="G25" s="4"/>
      <c r="H25" s="17"/>
    </row>
    <row r="26" spans="1:8" x14ac:dyDescent="0.35">
      <c r="A26" s="3"/>
      <c r="B26" s="3"/>
      <c r="C26" s="11" t="s">
        <v>16</v>
      </c>
      <c r="D26" s="6"/>
      <c r="E26" s="6"/>
      <c r="F26" s="7"/>
      <c r="G26" s="10">
        <f>F22+F23+F24</f>
        <v>330000</v>
      </c>
      <c r="H26" s="17"/>
    </row>
    <row r="27" spans="1:8" x14ac:dyDescent="0.35">
      <c r="A27" s="9" t="s">
        <v>17</v>
      </c>
      <c r="B27" s="9"/>
      <c r="C27" s="12"/>
      <c r="F27" s="4"/>
      <c r="G27" s="13"/>
      <c r="H27" s="17"/>
    </row>
    <row r="28" spans="1:8" x14ac:dyDescent="0.35">
      <c r="A28" s="9"/>
      <c r="B28" s="9"/>
      <c r="C28" t="s">
        <v>18</v>
      </c>
      <c r="D28">
        <v>1</v>
      </c>
      <c r="F28">
        <v>180000</v>
      </c>
      <c r="G28" s="4"/>
      <c r="H28" s="17"/>
    </row>
    <row r="29" spans="1:8" x14ac:dyDescent="0.35">
      <c r="A29" s="3"/>
      <c r="B29" s="3"/>
      <c r="F29" s="4"/>
      <c r="G29" s="4"/>
      <c r="H29" s="17"/>
    </row>
    <row r="30" spans="1:8" x14ac:dyDescent="0.35">
      <c r="A30" s="3"/>
      <c r="B30" s="3"/>
      <c r="C30" s="5" t="s">
        <v>19</v>
      </c>
      <c r="D30" s="6"/>
      <c r="E30" s="6"/>
      <c r="F30" s="7"/>
      <c r="G30" s="10">
        <f>F28</f>
        <v>180000</v>
      </c>
      <c r="H30" s="17"/>
    </row>
    <row r="31" spans="1:8" x14ac:dyDescent="0.35">
      <c r="A31" s="3"/>
      <c r="B31" s="3"/>
      <c r="C31" s="2"/>
      <c r="F31" s="4"/>
      <c r="G31" s="13"/>
      <c r="H31" s="17"/>
    </row>
    <row r="32" spans="1:8" x14ac:dyDescent="0.35">
      <c r="A32" s="9" t="s">
        <v>20</v>
      </c>
      <c r="B32" s="9"/>
      <c r="F32" s="4"/>
      <c r="G32" s="4"/>
      <c r="H32" s="17"/>
    </row>
    <row r="33" spans="1:8" x14ac:dyDescent="0.35">
      <c r="A33" s="3"/>
      <c r="B33" s="3"/>
      <c r="C33" t="s">
        <v>21</v>
      </c>
      <c r="D33">
        <v>1</v>
      </c>
      <c r="F33" s="4">
        <v>25000</v>
      </c>
      <c r="G33" s="4"/>
      <c r="H33" s="17"/>
    </row>
    <row r="34" spans="1:8" x14ac:dyDescent="0.35">
      <c r="A34" s="3"/>
      <c r="B34" s="3"/>
      <c r="C34" t="s">
        <v>22</v>
      </c>
      <c r="D34">
        <v>1</v>
      </c>
      <c r="F34" s="4">
        <v>5000</v>
      </c>
      <c r="G34" s="4"/>
      <c r="H34" s="17"/>
    </row>
    <row r="35" spans="1:8" x14ac:dyDescent="0.35">
      <c r="A35" s="3"/>
      <c r="B35" s="3"/>
      <c r="C35" t="s">
        <v>23</v>
      </c>
      <c r="D35">
        <v>1</v>
      </c>
      <c r="F35" s="4">
        <v>40000</v>
      </c>
      <c r="G35" s="4"/>
      <c r="H35" s="17"/>
    </row>
    <row r="36" spans="1:8" x14ac:dyDescent="0.35">
      <c r="A36" s="3"/>
      <c r="B36" s="3"/>
      <c r="C36" t="s">
        <v>51</v>
      </c>
      <c r="D36">
        <v>1</v>
      </c>
      <c r="F36" s="4">
        <v>50000</v>
      </c>
      <c r="G36" s="4"/>
      <c r="H36" s="17"/>
    </row>
    <row r="37" spans="1:8" x14ac:dyDescent="0.35">
      <c r="A37" s="3"/>
      <c r="B37" s="3"/>
      <c r="C37" t="s">
        <v>52</v>
      </c>
      <c r="D37">
        <v>1</v>
      </c>
      <c r="F37" s="4">
        <v>30000</v>
      </c>
      <c r="G37" s="4"/>
      <c r="H37" s="17"/>
    </row>
    <row r="38" spans="1:8" x14ac:dyDescent="0.35">
      <c r="A38" s="3"/>
      <c r="B38" s="3"/>
      <c r="C38" t="s">
        <v>24</v>
      </c>
      <c r="D38">
        <v>1</v>
      </c>
      <c r="F38" s="4">
        <v>50000</v>
      </c>
      <c r="G38" s="4"/>
      <c r="H38" s="17"/>
    </row>
    <row r="39" spans="1:8" x14ac:dyDescent="0.35">
      <c r="A39" s="3"/>
      <c r="B39" s="3"/>
      <c r="C39" t="s">
        <v>25</v>
      </c>
      <c r="D39">
        <v>1</v>
      </c>
      <c r="F39" s="4">
        <v>15000</v>
      </c>
      <c r="G39" s="4"/>
      <c r="H39" s="17"/>
    </row>
    <row r="40" spans="1:8" x14ac:dyDescent="0.35">
      <c r="A40" s="3"/>
      <c r="B40" s="3"/>
      <c r="C40" t="s">
        <v>26</v>
      </c>
      <c r="D40">
        <v>1</v>
      </c>
      <c r="F40" s="4">
        <v>100000</v>
      </c>
      <c r="G40" s="4"/>
      <c r="H40" s="17"/>
    </row>
    <row r="41" spans="1:8" x14ac:dyDescent="0.35">
      <c r="A41" s="3"/>
      <c r="B41" s="3"/>
      <c r="C41" t="s">
        <v>27</v>
      </c>
      <c r="D41">
        <v>1</v>
      </c>
      <c r="F41" s="4">
        <v>90000</v>
      </c>
      <c r="G41" s="4"/>
      <c r="H41" s="17"/>
    </row>
    <row r="42" spans="1:8" x14ac:dyDescent="0.35">
      <c r="A42" s="3"/>
      <c r="B42" s="3"/>
      <c r="C42" t="s">
        <v>35</v>
      </c>
      <c r="D42">
        <v>1</v>
      </c>
      <c r="F42" s="4">
        <v>80000</v>
      </c>
      <c r="G42" s="4"/>
      <c r="H42" s="17"/>
    </row>
    <row r="43" spans="1:8" x14ac:dyDescent="0.35">
      <c r="A43" s="3"/>
      <c r="B43" s="3"/>
      <c r="C43" t="s">
        <v>28</v>
      </c>
      <c r="D43">
        <v>1</v>
      </c>
      <c r="F43" s="4">
        <v>40000</v>
      </c>
      <c r="G43" s="4"/>
      <c r="H43" s="17"/>
    </row>
    <row r="44" spans="1:8" x14ac:dyDescent="0.35">
      <c r="A44" s="3"/>
      <c r="B44" s="3"/>
      <c r="C44" t="s">
        <v>29</v>
      </c>
      <c r="D44">
        <v>1</v>
      </c>
      <c r="F44" s="4">
        <v>15000</v>
      </c>
      <c r="G44" s="4"/>
      <c r="H44" s="17"/>
    </row>
    <row r="45" spans="1:8" x14ac:dyDescent="0.35">
      <c r="A45" s="3"/>
      <c r="B45" s="3"/>
      <c r="C45" t="s">
        <v>30</v>
      </c>
      <c r="D45">
        <v>1</v>
      </c>
      <c r="F45" s="4">
        <v>2500</v>
      </c>
      <c r="G45" s="4"/>
      <c r="H45" s="17"/>
    </row>
    <row r="46" spans="1:8" x14ac:dyDescent="0.35">
      <c r="A46" s="3"/>
      <c r="B46" s="3"/>
      <c r="C46" t="s">
        <v>40</v>
      </c>
      <c r="D46">
        <v>1</v>
      </c>
      <c r="F46" s="4">
        <v>25000</v>
      </c>
      <c r="G46" s="4"/>
      <c r="H46" s="17"/>
    </row>
    <row r="47" spans="1:8" x14ac:dyDescent="0.35">
      <c r="A47" s="3"/>
      <c r="B47" s="3"/>
      <c r="C47" t="s">
        <v>45</v>
      </c>
      <c r="D47">
        <v>1</v>
      </c>
      <c r="F47" s="4">
        <v>130000</v>
      </c>
      <c r="H47" s="17"/>
    </row>
    <row r="48" spans="1:8" x14ac:dyDescent="0.35">
      <c r="A48" s="3"/>
      <c r="B48" s="3"/>
      <c r="C48" t="s">
        <v>49</v>
      </c>
      <c r="D48">
        <v>1</v>
      </c>
      <c r="F48" s="4">
        <v>15000</v>
      </c>
      <c r="H48" s="17"/>
    </row>
    <row r="49" spans="1:8" x14ac:dyDescent="0.35">
      <c r="A49" s="3"/>
      <c r="B49" s="3"/>
      <c r="C49" t="s">
        <v>53</v>
      </c>
      <c r="D49">
        <v>1</v>
      </c>
      <c r="F49" s="4">
        <v>9000</v>
      </c>
      <c r="H49" s="17"/>
    </row>
    <row r="50" spans="1:8" x14ac:dyDescent="0.35">
      <c r="A50" s="3"/>
      <c r="B50" s="3"/>
      <c r="C50" t="s">
        <v>31</v>
      </c>
      <c r="D50">
        <v>1</v>
      </c>
      <c r="F50" s="4">
        <v>1000</v>
      </c>
      <c r="G50" s="4"/>
      <c r="H50" s="17"/>
    </row>
    <row r="51" spans="1:8" ht="14.5" x14ac:dyDescent="0.35">
      <c r="A51" s="3"/>
      <c r="B51" s="3"/>
      <c r="C51" t="s">
        <v>44</v>
      </c>
      <c r="D51">
        <v>1</v>
      </c>
      <c r="F51" s="4">
        <v>12000</v>
      </c>
      <c r="G51" s="4"/>
    </row>
    <row r="52" spans="1:8" x14ac:dyDescent="0.35">
      <c r="A52" s="3"/>
      <c r="B52" s="3"/>
      <c r="C52" t="s">
        <v>43</v>
      </c>
      <c r="D52">
        <v>1</v>
      </c>
      <c r="F52" s="4">
        <v>10000</v>
      </c>
      <c r="G52" s="4"/>
      <c r="H52" s="17"/>
    </row>
    <row r="53" spans="1:8" x14ac:dyDescent="0.35">
      <c r="A53" s="3"/>
      <c r="B53" s="3"/>
      <c r="C53" t="s">
        <v>41</v>
      </c>
      <c r="D53">
        <v>1</v>
      </c>
      <c r="F53" s="4">
        <v>10000</v>
      </c>
      <c r="G53" s="4"/>
      <c r="H53" s="17"/>
    </row>
    <row r="54" spans="1:8" x14ac:dyDescent="0.35">
      <c r="A54" s="3"/>
      <c r="B54" s="3"/>
      <c r="C54" t="s">
        <v>42</v>
      </c>
      <c r="D54">
        <v>1</v>
      </c>
      <c r="F54" s="4">
        <v>10000</v>
      </c>
      <c r="G54" s="4"/>
      <c r="H54" s="17"/>
    </row>
    <row r="55" spans="1:8" x14ac:dyDescent="0.35">
      <c r="A55" s="3"/>
      <c r="B55" s="3"/>
      <c r="C55" t="s">
        <v>50</v>
      </c>
      <c r="D55">
        <v>1</v>
      </c>
      <c r="F55" s="4">
        <v>5000</v>
      </c>
      <c r="G55" s="4"/>
      <c r="H55" s="17"/>
    </row>
    <row r="56" spans="1:8" ht="14.5" x14ac:dyDescent="0.35">
      <c r="A56" s="3"/>
      <c r="B56" s="3"/>
      <c r="G56" s="20">
        <f>SUM(F33:F55)</f>
        <v>769500</v>
      </c>
    </row>
    <row r="57" spans="1:8" x14ac:dyDescent="0.35">
      <c r="A57" s="3"/>
      <c r="B57" s="3"/>
    </row>
    <row r="58" spans="1:8" x14ac:dyDescent="0.35">
      <c r="A58" s="3"/>
      <c r="B58" s="3"/>
      <c r="C58" s="5" t="s">
        <v>32</v>
      </c>
      <c r="D58" s="6"/>
      <c r="E58" s="6"/>
      <c r="F58" s="6"/>
      <c r="G58" s="10">
        <f>SUM(G26:G57)</f>
        <v>1279500</v>
      </c>
    </row>
    <row r="59" spans="1:8" x14ac:dyDescent="0.35">
      <c r="A59" s="3"/>
      <c r="B59" s="3"/>
      <c r="G59" s="17"/>
    </row>
    <row r="60" spans="1:8" x14ac:dyDescent="0.35">
      <c r="C60" s="5" t="s">
        <v>33</v>
      </c>
      <c r="D60" s="5"/>
      <c r="E60" s="5"/>
      <c r="F60" s="10"/>
      <c r="G60" s="17"/>
    </row>
    <row r="62" spans="1:8" ht="16" thickBot="1" x14ac:dyDescent="0.4">
      <c r="C62" s="14" t="s">
        <v>37</v>
      </c>
      <c r="D62" s="14"/>
      <c r="E62" s="14"/>
      <c r="F62" s="18">
        <f>G20-G58</f>
        <v>3000</v>
      </c>
      <c r="G62" s="17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Budsjett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Eier</cp:lastModifiedBy>
  <cp:lastPrinted>2023-03-14T13:46:44Z</cp:lastPrinted>
  <dcterms:created xsi:type="dcterms:W3CDTF">2022-03-04T15:40:57Z</dcterms:created>
  <dcterms:modified xsi:type="dcterms:W3CDTF">2023-04-09T12:23:10Z</dcterms:modified>
</cp:coreProperties>
</file>