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p\Desktop\"/>
    </mc:Choice>
  </mc:AlternateContent>
  <xr:revisionPtr revIDLastSave="0" documentId="8_{CA2069AE-0AFF-40AB-B7BD-68B874899487}" xr6:coauthVersionLast="41" xr6:coauthVersionMax="41" xr10:uidLastSave="{00000000-0000-0000-0000-000000000000}"/>
  <bookViews>
    <workbookView xWindow="-98" yWindow="-98" windowWidth="22695" windowHeight="14595" xr2:uid="{3087CDB8-005B-48BF-8486-FB501551A3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L46" i="1"/>
  <c r="L32" i="1"/>
  <c r="L28" i="1"/>
  <c r="L24" i="1"/>
  <c r="L17" i="1"/>
  <c r="L15" i="1"/>
  <c r="O53" i="1"/>
  <c r="O48" i="1"/>
  <c r="O46" i="1"/>
  <c r="O32" i="1"/>
  <c r="O28" i="1"/>
  <c r="O24" i="1"/>
  <c r="O15" i="1"/>
  <c r="J53" i="1"/>
  <c r="J48" i="1"/>
  <c r="J46" i="1"/>
  <c r="J32" i="1"/>
  <c r="J28" i="1"/>
  <c r="J24" i="1"/>
  <c r="J17" i="1"/>
  <c r="J15" i="1"/>
</calcChain>
</file>

<file path=xl/sharedStrings.xml><?xml version="1.0" encoding="utf-8"?>
<sst xmlns="http://schemas.openxmlformats.org/spreadsheetml/2006/main" count="39" uniqueCount="39">
  <si>
    <t>Salgsinntekter fra profileringsartkler/bøker</t>
  </si>
  <si>
    <t>Inntekt arrangement/kurs</t>
  </si>
  <si>
    <t>Påmelding Vinterprøve</t>
  </si>
  <si>
    <t>Påmelding Høstprøve</t>
  </si>
  <si>
    <t>Påmelding utstilling</t>
  </si>
  <si>
    <t>Oppmelding dressurkurs</t>
  </si>
  <si>
    <t>Inntekt Sponsorer/Annonseringer</t>
  </si>
  <si>
    <t>Andre Inntekter/Loddsalg mm, reisefordeling</t>
  </si>
  <si>
    <t>Budsjett Nisk Avd 7 - Trøndelag</t>
  </si>
  <si>
    <t>Salgsinntekt</t>
  </si>
  <si>
    <t>Sum Driftsinntekter</t>
  </si>
  <si>
    <t>Innkjøp av varer for salg/premier</t>
  </si>
  <si>
    <t>Dommerkostnader Vinterprøve</t>
  </si>
  <si>
    <t>Dommerkostnader Høstprøve</t>
  </si>
  <si>
    <t>Varekostnad</t>
  </si>
  <si>
    <t>Godtgjørelse Styre</t>
  </si>
  <si>
    <t>Lønnskostnad</t>
  </si>
  <si>
    <t>Avskrivning premier</t>
  </si>
  <si>
    <t>Avskrivning av premier, diplomer mm</t>
  </si>
  <si>
    <t>Småanskaffelser utstyr/inventar</t>
  </si>
  <si>
    <t>Honorarer fremmede tjenester</t>
  </si>
  <si>
    <t>Kontorrekvisita</t>
  </si>
  <si>
    <t>Trykksaker</t>
  </si>
  <si>
    <t>Porto</t>
  </si>
  <si>
    <t>Reise/diett/bilgodtgjørelse (sekretariat)</t>
  </si>
  <si>
    <t>Avgift FKF/NKK</t>
  </si>
  <si>
    <t>Gaver/blomster</t>
  </si>
  <si>
    <t>Møter, Kurs</t>
  </si>
  <si>
    <t>Bank- og kortgebyr</t>
  </si>
  <si>
    <t>Annen kostnad, terrengleie, Refusjon start mm</t>
  </si>
  <si>
    <t>Annen driftskostnad</t>
  </si>
  <si>
    <t>Sum driftskostnader</t>
  </si>
  <si>
    <t>Driftsresultat</t>
  </si>
  <si>
    <t>Annen Renteinntekt</t>
  </si>
  <si>
    <t>Årsresultat</t>
  </si>
  <si>
    <t>Resultat 2018</t>
  </si>
  <si>
    <t>Resultat 2019</t>
  </si>
  <si>
    <t>Budsjett 2020</t>
  </si>
  <si>
    <t>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</si>
</sst>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5994-B149-4804-9A3B-9DD6B95193DF}">
  <dimension ref="B2:O53"/>
  <sheetViews>
    <sheetView tabSelected="1" workbookViewId="0">
      <selection activeCell="E11" sqref="E11"/>
    </sheetView>
  </sheetViews>
  <sheetFormatPr defaultRowHeight="14.25" x14ac:dyDescent="0.45"/>
  <cols>
    <col min="10" max="10" width="12.73046875" style="2" bestFit="1" customWidth="1"/>
    <col min="12" max="12" width="12.73046875" style="2" bestFit="1" customWidth="1"/>
    <col min="13" max="13" width="13.265625" customWidth="1"/>
    <col min="15" max="15" width="12.86328125" style="2" bestFit="1" customWidth="1"/>
  </cols>
  <sheetData>
    <row r="2" spans="2:15" x14ac:dyDescent="0.45">
      <c r="F2" t="s">
        <v>8</v>
      </c>
    </row>
    <row r="5" spans="2:15" x14ac:dyDescent="0.45">
      <c r="J5" s="2" t="s">
        <v>35</v>
      </c>
      <c r="L5" s="2" t="s">
        <v>38</v>
      </c>
      <c r="M5" t="s">
        <v>36</v>
      </c>
      <c r="O5" s="2" t="s">
        <v>37</v>
      </c>
    </row>
    <row r="6" spans="2:15" x14ac:dyDescent="0.45">
      <c r="B6" t="s">
        <v>0</v>
      </c>
      <c r="J6" s="3">
        <v>250</v>
      </c>
      <c r="L6" s="2">
        <v>250</v>
      </c>
      <c r="O6" s="2">
        <v>0</v>
      </c>
    </row>
    <row r="7" spans="2:15" x14ac:dyDescent="0.45">
      <c r="B7" t="s">
        <v>1</v>
      </c>
      <c r="J7" s="3">
        <v>7000</v>
      </c>
      <c r="L7" s="2">
        <v>0</v>
      </c>
    </row>
    <row r="8" spans="2:15" x14ac:dyDescent="0.45">
      <c r="B8" t="s">
        <v>2</v>
      </c>
      <c r="J8" s="3">
        <v>120800</v>
      </c>
      <c r="L8" s="2">
        <v>120000</v>
      </c>
      <c r="O8" s="2">
        <v>120000</v>
      </c>
    </row>
    <row r="9" spans="2:15" x14ac:dyDescent="0.45">
      <c r="B9" t="s">
        <v>3</v>
      </c>
      <c r="J9" s="3">
        <v>185185</v>
      </c>
      <c r="L9" s="2">
        <v>180000</v>
      </c>
      <c r="O9" s="2">
        <v>192000</v>
      </c>
    </row>
    <row r="10" spans="2:15" x14ac:dyDescent="0.45">
      <c r="B10" t="s">
        <v>4</v>
      </c>
      <c r="J10" s="3">
        <v>7117</v>
      </c>
      <c r="L10" s="2">
        <v>10000</v>
      </c>
      <c r="O10" s="2">
        <v>8000</v>
      </c>
    </row>
    <row r="11" spans="2:15" x14ac:dyDescent="0.45">
      <c r="B11" t="s">
        <v>5</v>
      </c>
      <c r="J11" s="3">
        <v>20900</v>
      </c>
      <c r="L11" s="2">
        <v>20000</v>
      </c>
      <c r="O11" s="2">
        <v>10000</v>
      </c>
    </row>
    <row r="12" spans="2:15" x14ac:dyDescent="0.45">
      <c r="B12" t="s">
        <v>6</v>
      </c>
      <c r="J12" s="3">
        <v>45500</v>
      </c>
      <c r="L12" s="2">
        <v>35000</v>
      </c>
      <c r="O12" s="2">
        <v>40000</v>
      </c>
    </row>
    <row r="13" spans="2:15" x14ac:dyDescent="0.45">
      <c r="B13" t="s">
        <v>7</v>
      </c>
      <c r="J13" s="3">
        <v>31174.5</v>
      </c>
      <c r="L13" s="2">
        <v>30000</v>
      </c>
      <c r="O13" s="2">
        <v>30000</v>
      </c>
    </row>
    <row r="14" spans="2:15" x14ac:dyDescent="0.45">
      <c r="J14" s="3"/>
    </row>
    <row r="15" spans="2:15" x14ac:dyDescent="0.45">
      <c r="B15" s="1" t="s">
        <v>9</v>
      </c>
      <c r="J15" s="3">
        <f>SUM(J6:J14)</f>
        <v>417926.5</v>
      </c>
      <c r="L15" s="2">
        <f>SUM(L6:L14)</f>
        <v>395250</v>
      </c>
      <c r="O15" s="2">
        <f>SUM(O6:O14)</f>
        <v>400000</v>
      </c>
    </row>
    <row r="17" spans="2:15" x14ac:dyDescent="0.45">
      <c r="B17" s="1" t="s">
        <v>10</v>
      </c>
      <c r="J17" s="4">
        <f>J15</f>
        <v>417926.5</v>
      </c>
      <c r="L17" s="2">
        <f>L15</f>
        <v>395250</v>
      </c>
    </row>
    <row r="20" spans="2:15" x14ac:dyDescent="0.45">
      <c r="B20" t="s">
        <v>11</v>
      </c>
      <c r="J20" s="2">
        <v>-6000</v>
      </c>
      <c r="L20" s="2">
        <v>-6000</v>
      </c>
      <c r="O20" s="2">
        <v>-6000</v>
      </c>
    </row>
    <row r="21" spans="2:15" x14ac:dyDescent="0.45">
      <c r="B21" t="s">
        <v>12</v>
      </c>
      <c r="J21" s="2">
        <v>-34148.239999999998</v>
      </c>
      <c r="L21" s="2">
        <v>-35000</v>
      </c>
      <c r="O21" s="2">
        <v>-35000</v>
      </c>
    </row>
    <row r="22" spans="2:15" x14ac:dyDescent="0.45">
      <c r="B22" t="s">
        <v>13</v>
      </c>
      <c r="J22" s="2">
        <v>-51137</v>
      </c>
      <c r="L22" s="2">
        <v>-50000</v>
      </c>
      <c r="O22" s="2">
        <v>-50000</v>
      </c>
    </row>
    <row r="24" spans="2:15" x14ac:dyDescent="0.45">
      <c r="B24" t="s">
        <v>14</v>
      </c>
      <c r="J24" s="4">
        <f>SUM(J20:J23)</f>
        <v>-91285.239999999991</v>
      </c>
      <c r="L24" s="2">
        <f>SUM(L20:L23)</f>
        <v>-91000</v>
      </c>
      <c r="O24" s="2">
        <f>SUM(O20:O23)</f>
        <v>-91000</v>
      </c>
    </row>
    <row r="25" spans="2:15" x14ac:dyDescent="0.45">
      <c r="J25" s="3"/>
    </row>
    <row r="26" spans="2:15" x14ac:dyDescent="0.45">
      <c r="B26" t="s">
        <v>15</v>
      </c>
      <c r="J26" s="3">
        <v>-4000</v>
      </c>
      <c r="L26" s="2">
        <v>-4000</v>
      </c>
      <c r="O26" s="2">
        <v>-4000</v>
      </c>
    </row>
    <row r="27" spans="2:15" x14ac:dyDescent="0.45">
      <c r="J27" s="3"/>
    </row>
    <row r="28" spans="2:15" x14ac:dyDescent="0.45">
      <c r="B28" t="s">
        <v>16</v>
      </c>
      <c r="J28" s="4">
        <f>J26</f>
        <v>-4000</v>
      </c>
      <c r="L28" s="2">
        <f>L26</f>
        <v>-4000</v>
      </c>
      <c r="O28" s="2">
        <f>O26</f>
        <v>-4000</v>
      </c>
    </row>
    <row r="29" spans="2:15" x14ac:dyDescent="0.45">
      <c r="J29" s="3"/>
    </row>
    <row r="30" spans="2:15" x14ac:dyDescent="0.45">
      <c r="B30" t="s">
        <v>17</v>
      </c>
      <c r="J30" s="3">
        <v>-25700</v>
      </c>
      <c r="L30" s="2">
        <v>-25000</v>
      </c>
      <c r="O30" s="2">
        <v>-5000</v>
      </c>
    </row>
    <row r="31" spans="2:15" x14ac:dyDescent="0.45">
      <c r="J31" s="3"/>
    </row>
    <row r="32" spans="2:15" x14ac:dyDescent="0.45">
      <c r="B32" s="1" t="s">
        <v>18</v>
      </c>
      <c r="C32" s="1"/>
      <c r="D32" s="1"/>
      <c r="E32" s="1"/>
      <c r="J32" s="4">
        <f>J30</f>
        <v>-25700</v>
      </c>
      <c r="L32" s="2">
        <f>L30</f>
        <v>-25000</v>
      </c>
      <c r="O32" s="2">
        <f>O30</f>
        <v>-5000</v>
      </c>
    </row>
    <row r="33" spans="2:15" x14ac:dyDescent="0.45">
      <c r="J33" s="3"/>
    </row>
    <row r="34" spans="2:15" x14ac:dyDescent="0.45">
      <c r="B34" t="s">
        <v>19</v>
      </c>
      <c r="J34" s="3">
        <v>-24194.65</v>
      </c>
      <c r="L34" s="2">
        <v>-15000</v>
      </c>
      <c r="O34" s="2">
        <v>-15000</v>
      </c>
    </row>
    <row r="35" spans="2:15" x14ac:dyDescent="0.45">
      <c r="B35" t="s">
        <v>20</v>
      </c>
      <c r="J35" s="3">
        <v>-1000</v>
      </c>
      <c r="L35" s="2">
        <v>-1000</v>
      </c>
      <c r="O35" s="2">
        <v>-1000</v>
      </c>
    </row>
    <row r="36" spans="2:15" x14ac:dyDescent="0.45">
      <c r="B36" t="s">
        <v>21</v>
      </c>
      <c r="J36" s="3">
        <v>-2723.5</v>
      </c>
      <c r="L36" s="2">
        <v>-3000</v>
      </c>
      <c r="O36" s="2">
        <v>-3000</v>
      </c>
    </row>
    <row r="37" spans="2:15" x14ac:dyDescent="0.45">
      <c r="B37" t="s">
        <v>22</v>
      </c>
      <c r="J37" s="3">
        <v>-2960</v>
      </c>
      <c r="L37" s="2">
        <v>-3000</v>
      </c>
      <c r="O37" s="2">
        <v>-3000</v>
      </c>
    </row>
    <row r="38" spans="2:15" x14ac:dyDescent="0.45">
      <c r="B38" t="s">
        <v>23</v>
      </c>
      <c r="J38" s="3">
        <v>-590</v>
      </c>
      <c r="L38" s="2">
        <v>-600</v>
      </c>
      <c r="O38" s="2">
        <v>0</v>
      </c>
    </row>
    <row r="39" spans="2:15" x14ac:dyDescent="0.45">
      <c r="B39" t="s">
        <v>24</v>
      </c>
      <c r="J39" s="3">
        <v>-70337</v>
      </c>
      <c r="L39" s="2">
        <v>-75000</v>
      </c>
      <c r="O39" s="2">
        <v>-75000</v>
      </c>
    </row>
    <row r="40" spans="2:15" x14ac:dyDescent="0.45">
      <c r="B40" t="s">
        <v>25</v>
      </c>
      <c r="J40" s="3">
        <v>-26326.400000000001</v>
      </c>
      <c r="L40" s="2">
        <v>-27000</v>
      </c>
      <c r="O40" s="2">
        <v>-27000</v>
      </c>
    </row>
    <row r="41" spans="2:15" x14ac:dyDescent="0.45">
      <c r="B41" t="s">
        <v>26</v>
      </c>
      <c r="J41" s="3">
        <v>-1888</v>
      </c>
      <c r="L41" s="2">
        <v>-2000</v>
      </c>
      <c r="O41" s="2">
        <v>-2000</v>
      </c>
    </row>
    <row r="42" spans="2:15" x14ac:dyDescent="0.45">
      <c r="B42" t="s">
        <v>27</v>
      </c>
      <c r="J42" s="3">
        <v>-13518.5</v>
      </c>
      <c r="L42" s="2">
        <v>-15000</v>
      </c>
      <c r="O42" s="2">
        <v>-15000</v>
      </c>
    </row>
    <row r="43" spans="2:15" x14ac:dyDescent="0.45">
      <c r="B43" t="s">
        <v>28</v>
      </c>
      <c r="J43" s="3">
        <v>-2786.15</v>
      </c>
      <c r="L43" s="2">
        <v>-3000</v>
      </c>
      <c r="O43" s="2">
        <v>-3000</v>
      </c>
    </row>
    <row r="44" spans="2:15" x14ac:dyDescent="0.45">
      <c r="B44" t="s">
        <v>29</v>
      </c>
      <c r="J44" s="3">
        <v>-113060.49</v>
      </c>
      <c r="L44" s="2">
        <v>-115000</v>
      </c>
      <c r="O44" s="2">
        <v>-115000</v>
      </c>
    </row>
    <row r="46" spans="2:15" x14ac:dyDescent="0.45">
      <c r="B46" s="1" t="s">
        <v>30</v>
      </c>
      <c r="C46" s="1"/>
      <c r="D46" s="1"/>
      <c r="J46" s="3">
        <f>SUM(J34:J45)</f>
        <v>-259384.69</v>
      </c>
      <c r="L46" s="2">
        <f>SUM(L34:L45)</f>
        <v>-259600</v>
      </c>
      <c r="O46" s="2">
        <f>SUM(O34:O45)</f>
        <v>-259000</v>
      </c>
    </row>
    <row r="48" spans="2:15" x14ac:dyDescent="0.45">
      <c r="B48" t="s">
        <v>31</v>
      </c>
      <c r="J48" s="3">
        <f>J46+J32+J28+J24</f>
        <v>-380369.93</v>
      </c>
      <c r="L48" s="2">
        <f>L46+L32+L28+L24</f>
        <v>-379600</v>
      </c>
      <c r="O48" s="2">
        <f>O46+O32+O28+O24</f>
        <v>-359000</v>
      </c>
    </row>
    <row r="49" spans="2:15" x14ac:dyDescent="0.45">
      <c r="B49" t="s">
        <v>32</v>
      </c>
    </row>
    <row r="51" spans="2:15" x14ac:dyDescent="0.45">
      <c r="B51" t="s">
        <v>33</v>
      </c>
      <c r="J51" s="3">
        <v>604.52</v>
      </c>
      <c r="L51" s="2">
        <v>500</v>
      </c>
      <c r="O51" s="2">
        <v>1000</v>
      </c>
    </row>
    <row r="53" spans="2:15" x14ac:dyDescent="0.45">
      <c r="B53" s="1" t="s">
        <v>34</v>
      </c>
      <c r="J53" s="3">
        <f>J17+J48+J51</f>
        <v>38161.090000000004</v>
      </c>
      <c r="L53" s="2">
        <v>16150</v>
      </c>
      <c r="O53" s="2">
        <f>O15+O48+O51</f>
        <v>42000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Alf Geir</dc:creator>
  <cp:lastModifiedBy>Pedersen, Alf Geir</cp:lastModifiedBy>
  <dcterms:created xsi:type="dcterms:W3CDTF">2020-01-07T06:33:50Z</dcterms:created>
  <dcterms:modified xsi:type="dcterms:W3CDTF">2020-01-07T20:47:57Z</dcterms:modified>
</cp:coreProperties>
</file>