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Økonomi/"/>
    </mc:Choice>
  </mc:AlternateContent>
  <xr:revisionPtr revIDLastSave="0" documentId="8_{C6812385-7712-4BD0-A149-ADA0651A2CD5}" xr6:coauthVersionLast="47" xr6:coauthVersionMax="47" xr10:uidLastSave="{00000000-0000-0000-0000-000000000000}"/>
  <bookViews>
    <workbookView xWindow="-110" yWindow="-110" windowWidth="19420" windowHeight="10300" xr2:uid="{99B38965-E6F5-433B-826E-14C44E3FCB9D}"/>
  </bookViews>
  <sheets>
    <sheet name="Ark1" sheetId="1" r:id="rId1"/>
    <sheet name="NISK Kontoplan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K20" i="1" s="1"/>
  <c r="I21" i="1"/>
  <c r="K21" i="1" s="1"/>
  <c r="I22" i="1"/>
  <c r="I23" i="1"/>
  <c r="I24" i="1"/>
  <c r="K22" i="1"/>
  <c r="K23" i="1"/>
  <c r="K24" i="1"/>
  <c r="I25" i="1"/>
  <c r="K168" i="1"/>
  <c r="K169" i="1"/>
  <c r="I18" i="1"/>
  <c r="I19" i="1"/>
  <c r="I26" i="1"/>
  <c r="I27" i="1"/>
  <c r="I188" i="1"/>
  <c r="I189" i="1"/>
  <c r="I190" i="1"/>
  <c r="I203" i="1"/>
  <c r="I202" i="1"/>
  <c r="I201" i="1"/>
  <c r="I200" i="1"/>
  <c r="I199" i="1"/>
  <c r="I198" i="1"/>
  <c r="K198" i="1" s="1"/>
  <c r="I197" i="1"/>
  <c r="K197" i="1" s="1"/>
  <c r="I196" i="1"/>
  <c r="I194" i="1"/>
  <c r="I193" i="1"/>
  <c r="I192" i="1"/>
  <c r="I191" i="1"/>
  <c r="I187" i="1"/>
  <c r="I186" i="1"/>
  <c r="I185" i="1"/>
  <c r="I183" i="1"/>
  <c r="I182" i="1"/>
  <c r="I181" i="1"/>
  <c r="I180" i="1"/>
  <c r="I179" i="1"/>
  <c r="I178" i="1"/>
  <c r="I177" i="1"/>
  <c r="I176" i="1"/>
  <c r="I174" i="1"/>
  <c r="I173" i="1"/>
  <c r="I172" i="1"/>
  <c r="I171" i="1"/>
  <c r="K171" i="1" s="1"/>
  <c r="I170" i="1"/>
  <c r="I167" i="1"/>
  <c r="I166" i="1"/>
  <c r="I165" i="1"/>
  <c r="I163" i="1"/>
  <c r="I162" i="1"/>
  <c r="I161" i="1"/>
  <c r="I160" i="1"/>
  <c r="K160" i="1" s="1"/>
  <c r="I159" i="1"/>
  <c r="K159" i="1" s="1"/>
  <c r="I158" i="1"/>
  <c r="I157" i="1"/>
  <c r="I156" i="1"/>
  <c r="I154" i="1"/>
  <c r="I153" i="1"/>
  <c r="I152" i="1"/>
  <c r="I151" i="1"/>
  <c r="I150" i="1"/>
  <c r="I149" i="1"/>
  <c r="K149" i="1" s="1"/>
  <c r="I148" i="1"/>
  <c r="I147" i="1"/>
  <c r="I145" i="1"/>
  <c r="I144" i="1"/>
  <c r="I143" i="1"/>
  <c r="I142" i="1"/>
  <c r="I141" i="1"/>
  <c r="I140" i="1"/>
  <c r="I139" i="1"/>
  <c r="I138" i="1"/>
  <c r="I136" i="1"/>
  <c r="I135" i="1"/>
  <c r="I134" i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1" i="1"/>
  <c r="I103" i="1"/>
  <c r="I104" i="1"/>
  <c r="I105" i="1"/>
  <c r="I106" i="1"/>
  <c r="I107" i="1"/>
  <c r="I108" i="1"/>
  <c r="I109" i="1"/>
  <c r="I102" i="1"/>
  <c r="I97" i="1"/>
  <c r="I98" i="1"/>
  <c r="I99" i="1"/>
  <c r="I100" i="1"/>
  <c r="I96" i="1"/>
  <c r="I95" i="1"/>
  <c r="I94" i="1"/>
  <c r="I93" i="1"/>
  <c r="I89" i="1"/>
  <c r="I90" i="1"/>
  <c r="I91" i="1"/>
  <c r="I88" i="1"/>
  <c r="I87" i="1"/>
  <c r="I86" i="1"/>
  <c r="I85" i="1"/>
  <c r="I84" i="1"/>
  <c r="I79" i="1"/>
  <c r="I80" i="1"/>
  <c r="I81" i="1"/>
  <c r="I82" i="1"/>
  <c r="I78" i="1"/>
  <c r="I77" i="1"/>
  <c r="I76" i="1"/>
  <c r="I75" i="1"/>
  <c r="I72" i="1"/>
  <c r="I73" i="1"/>
  <c r="I71" i="1"/>
  <c r="I70" i="1"/>
  <c r="I69" i="1"/>
  <c r="I68" i="1"/>
  <c r="I67" i="1"/>
  <c r="I66" i="1"/>
  <c r="I65" i="1"/>
  <c r="I64" i="1"/>
  <c r="I63" i="1"/>
  <c r="I53" i="1"/>
  <c r="I54" i="1"/>
  <c r="I55" i="1"/>
  <c r="I56" i="1"/>
  <c r="I57" i="1"/>
  <c r="I58" i="1"/>
  <c r="I59" i="1"/>
  <c r="I60" i="1"/>
  <c r="I61" i="1"/>
  <c r="I52" i="1"/>
  <c r="I50" i="1"/>
  <c r="I49" i="1"/>
  <c r="I48" i="1"/>
  <c r="I47" i="1"/>
  <c r="I46" i="1"/>
  <c r="I45" i="1"/>
  <c r="I44" i="1"/>
  <c r="I43" i="1"/>
  <c r="I42" i="1"/>
  <c r="I41" i="1"/>
  <c r="I40" i="1"/>
  <c r="I30" i="1"/>
  <c r="I31" i="1"/>
  <c r="I32" i="1"/>
  <c r="I33" i="1"/>
  <c r="I34" i="1"/>
  <c r="I35" i="1"/>
  <c r="I36" i="1"/>
  <c r="I37" i="1"/>
  <c r="I38" i="1"/>
  <c r="I29" i="1"/>
  <c r="K172" i="1"/>
  <c r="J119" i="1"/>
  <c r="G16" i="1"/>
  <c r="H16" i="1"/>
  <c r="J195" i="1"/>
  <c r="J110" i="1"/>
  <c r="J62" i="1"/>
  <c r="J51" i="1"/>
  <c r="K133" i="1" l="1"/>
  <c r="K141" i="1"/>
  <c r="K150" i="1"/>
  <c r="I62" i="1"/>
  <c r="J204" i="1"/>
  <c r="I155" i="1"/>
  <c r="I146" i="1"/>
  <c r="I137" i="1"/>
  <c r="J16" i="1"/>
  <c r="J13" i="1" s="1"/>
  <c r="I128" i="1"/>
  <c r="I28" i="1"/>
  <c r="I51" i="1"/>
  <c r="I195" i="1"/>
  <c r="I17" i="1"/>
  <c r="I175" i="1"/>
  <c r="I74" i="1"/>
  <c r="I92" i="1"/>
  <c r="I101" i="1"/>
  <c r="I110" i="1"/>
  <c r="I119" i="1"/>
  <c r="I164" i="1"/>
  <c r="I184" i="1"/>
  <c r="I83" i="1"/>
  <c r="I39" i="1"/>
  <c r="G11" i="1"/>
  <c r="G12" i="1"/>
  <c r="K146" i="1" l="1"/>
  <c r="K175" i="1"/>
  <c r="K164" i="1"/>
  <c r="K195" i="1"/>
  <c r="K155" i="1"/>
  <c r="K74" i="1"/>
  <c r="K137" i="1"/>
  <c r="K51" i="1"/>
  <c r="K110" i="1"/>
  <c r="K28" i="1"/>
  <c r="K83" i="1"/>
  <c r="K119" i="1"/>
  <c r="K101" i="1"/>
  <c r="K128" i="1"/>
  <c r="K39" i="1"/>
  <c r="K184" i="1"/>
  <c r="K92" i="1"/>
  <c r="K62" i="1"/>
  <c r="K17" i="1"/>
  <c r="I204" i="1"/>
  <c r="G13" i="1"/>
  <c r="K2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 Fossmark Lohne</author>
  </authors>
  <commentList>
    <comment ref="B11" authorId="0" shapeId="0" xr:uid="{9F5BCE9D-CF3A-4D73-80F2-7D0E9F03F75A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velger du rett avdeling fra nedtrekksmeny</t>
        </r>
      </text>
    </comment>
    <comment ref="F11" authorId="0" shapeId="0" xr:uid="{426EA0EC-E3FE-40CF-9608-FBE84FBC20A3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summeres all inntekt</t>
        </r>
      </text>
    </comment>
    <comment ref="B12" authorId="0" shapeId="0" xr:uid="{079F1840-0285-4720-B7D5-BCFD49ED7720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velger du regnskapsår</t>
        </r>
      </text>
    </comment>
    <comment ref="F12" authorId="0" shapeId="0" xr:uid="{325A790C-D64E-4573-9F01-70C36E0EA018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summeres all kostnad</t>
        </r>
      </text>
    </comment>
    <comment ref="F13" authorId="0" shapeId="0" xr:uid="{48E4D010-6027-47D6-9964-081C15C6AB71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summeres årsregnskap</t>
        </r>
      </text>
    </comment>
    <comment ref="A15" authorId="0" shapeId="0" xr:uid="{13717F59-DBFA-410F-A187-692FCB082ABB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Filtrer på X så vises kun aktivitetenes hovedlinje</t>
        </r>
      </text>
    </comment>
    <comment ref="B15" authorId="0" shapeId="0" xr:uid="{0D7FD2F6-9859-4153-A7B2-FA8E07ECD2B9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I denne kolonnen føres aktivitetsnavn i linje markert med X og innbetaler/ mottaker i øvrige linjer under </t>
        </r>
      </text>
    </comment>
    <comment ref="C15" authorId="0" shapeId="0" xr:uid="{A31F61B5-C945-45B0-B22F-E9E7D8C1C2B0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føres konto nr for innbetaling/ utbetaling. Alt. VIPPS</t>
        </r>
      </text>
    </comment>
    <comment ref="D15" authorId="0" shapeId="0" xr:uid="{3B973FAD-13D4-4B95-9947-15F23BA9F58D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Dato for transaksjon
</t>
        </r>
      </text>
    </comment>
    <comment ref="E15" authorId="0" shapeId="0" xr:uid="{95A08F77-5B6D-41A3-B627-B2DC3546F050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Bilagstype</t>
        </r>
      </text>
    </comment>
    <comment ref="F15" authorId="0" shapeId="0" xr:uid="{EE05A508-AF9D-4211-BCC5-67CC25A78F94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hukes det av for om regnskap er ferdig pr aktivitet</t>
        </r>
      </text>
    </comment>
    <comment ref="G15" authorId="0" shapeId="0" xr:uid="{D287FE9D-A6BF-4828-B0BF-A1665190683B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føres all inntekt</t>
        </r>
      </text>
    </comment>
    <comment ref="H15" authorId="0" shapeId="0" xr:uid="{AD571C78-DB20-4FB3-8587-E3B9AC57DBE5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føres alle kostnader med (-) fortegn</t>
        </r>
      </text>
    </comment>
    <comment ref="I15" authorId="0" shapeId="0" xr:uid="{6772706A-EEA2-4612-A79E-970E15118F42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summeres inntekt og kost. Ta med deg formel i underliggende linjer. Ikke rør linje marker med X</t>
        </r>
      </text>
    </comment>
    <comment ref="J15" authorId="0" shapeId="0" xr:uid="{E1C615F8-605C-4DD2-BD06-59BEAB8AA5AC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Budsjett for hver aktivitet legges inn i linje markert med X. Det summeres ikke på underliggende linjer</t>
        </r>
      </text>
    </comment>
    <comment ref="K15" authorId="0" shapeId="0" xr:uid="{3E322B77-A5C0-4261-84A8-9CE184792B9A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vises avvik mellom faktisk og budsjett</t>
        </r>
      </text>
    </comment>
    <comment ref="H17" authorId="0" shapeId="0" xr:uid="{33228022-4E5D-4E06-B507-7AB84421219D}">
      <text>
        <r>
          <rPr>
            <b/>
            <sz val="9"/>
            <color indexed="81"/>
            <rFont val="Tahoma"/>
            <family val="2"/>
          </rPr>
          <t>Eirik Fossmark Lohne:</t>
        </r>
        <r>
          <rPr>
            <sz val="9"/>
            <color indexed="81"/>
            <rFont val="Tahoma"/>
            <family val="2"/>
          </rPr>
          <t xml:space="preserve">
Her føres alle kostnader med (-) fortegn</t>
        </r>
      </text>
    </comment>
    <comment ref="B195" authorId="0" shapeId="0" xr:uid="{686FA269-C5E1-4F25-B9FE-63A232DA39A9}">
      <text>
        <r>
          <rPr>
            <b/>
            <sz val="9"/>
            <color indexed="81"/>
            <rFont val="Tahoma"/>
            <charset val="1"/>
          </rPr>
          <t>Eirik Fossmark Lohne:</t>
        </r>
        <r>
          <rPr>
            <sz val="9"/>
            <color indexed="81"/>
            <rFont val="Tahoma"/>
            <charset val="1"/>
          </rPr>
          <t xml:space="preserve">
Her føres kostnader for styremøter, kontorrekvisita med mer</t>
        </r>
      </text>
    </comment>
  </commentList>
</comments>
</file>

<file path=xl/sharedStrings.xml><?xml version="1.0" encoding="utf-8"?>
<sst xmlns="http://schemas.openxmlformats.org/spreadsheetml/2006/main" count="180" uniqueCount="132">
  <si>
    <t>Budsjett og regnskapsmal Norsk Irsksetter klubb</t>
  </si>
  <si>
    <t>Avdeling</t>
  </si>
  <si>
    <t>Regnskapsår</t>
  </si>
  <si>
    <t>NISK KONTOPLAN</t>
  </si>
  <si>
    <t>AVDELINGS REGNSKAP merkes på kontoutskriften som legges foran måneds bilagene</t>
  </si>
  <si>
    <t>Oslo/Akershus/Østfold</t>
  </si>
  <si>
    <t>Buskerud/Telemark/Vestfold</t>
  </si>
  <si>
    <t>Innlandet</t>
  </si>
  <si>
    <t>Sørlandet</t>
  </si>
  <si>
    <t>Vestlandet</t>
  </si>
  <si>
    <t>Trøndelag</t>
  </si>
  <si>
    <t>Troms og Nordre Nordland</t>
  </si>
  <si>
    <t>Hovedstyret</t>
  </si>
  <si>
    <t>DR Rogaland</t>
  </si>
  <si>
    <t>DR Møre og Romsdal</t>
  </si>
  <si>
    <t>DR Nordland</t>
  </si>
  <si>
    <t>DR Finnmark</t>
  </si>
  <si>
    <t>PROSJEKT REGNSKAP skal påføres det bilag det gjelder</t>
  </si>
  <si>
    <t>Dressurkurs (også aversjon)</t>
  </si>
  <si>
    <t>Treningssamlinger (helg)</t>
  </si>
  <si>
    <t>Jaktprøver</t>
  </si>
  <si>
    <t>Utstilling</t>
  </si>
  <si>
    <t>Styremøter</t>
  </si>
  <si>
    <t>Medlemsmøter/ foredrag</t>
  </si>
  <si>
    <t>Årsmøter</t>
  </si>
  <si>
    <t>Representantskapsmøte</t>
  </si>
  <si>
    <t>Kurs utdanning</t>
  </si>
  <si>
    <t>NM deltakelse</t>
  </si>
  <si>
    <t>Messer (camp villmark)</t>
  </si>
  <si>
    <t>Konferanser/seminar</t>
  </si>
  <si>
    <t>Kalender</t>
  </si>
  <si>
    <t>Jubileum</t>
  </si>
  <si>
    <t>KONTO nummer skal påføres alle bilag</t>
  </si>
  <si>
    <t>TEKST</t>
  </si>
  <si>
    <t>MERKNAD</t>
  </si>
  <si>
    <t>Kostnadskonto hovedstyret (HS)</t>
  </si>
  <si>
    <t>Konto 2000.09.32656</t>
  </si>
  <si>
    <t>Kun hovedstyret (HS)</t>
  </si>
  <si>
    <t>Skattetrekkskonto (HS)</t>
  </si>
  <si>
    <t>Konto 1503.84.42527</t>
  </si>
  <si>
    <t>Beholdning salgsvarer</t>
  </si>
  <si>
    <t>Varebeholdning årsregnskap</t>
  </si>
  <si>
    <t xml:space="preserve">AGA av lønn </t>
  </si>
  <si>
    <t>AGA av bereg, feriepenger</t>
  </si>
  <si>
    <t xml:space="preserve">Påløpe feriepenger </t>
  </si>
  <si>
    <t>Forskuddstrekk</t>
  </si>
  <si>
    <t>Salgsinntekter/profilering/premier</t>
  </si>
  <si>
    <t>Inntekter fra sponsorer</t>
  </si>
  <si>
    <t>Appetitt</t>
  </si>
  <si>
    <t>Andre inntekter</t>
  </si>
  <si>
    <t>Momskompensasjon</t>
  </si>
  <si>
    <t>Fra NKK</t>
  </si>
  <si>
    <t>Kontingenter fra NKK</t>
  </si>
  <si>
    <t>Innkjøp av premier, varer for salg</t>
  </si>
  <si>
    <t>Fuglehunden</t>
  </si>
  <si>
    <t>Beholdningsendring</t>
  </si>
  <si>
    <t>Forbruk premier</t>
  </si>
  <si>
    <t>Lønn</t>
  </si>
  <si>
    <t xml:space="preserve">Ferielønn </t>
  </si>
  <si>
    <t>AGA</t>
  </si>
  <si>
    <t xml:space="preserve">AGA av utbet. feriepenger </t>
  </si>
  <si>
    <t>Leie lokaler</t>
  </si>
  <si>
    <t>Leie terreng/ bane</t>
  </si>
  <si>
    <t>Regnskapsprogram</t>
  </si>
  <si>
    <t>Tripletex, Regnskapsbyrå</t>
  </si>
  <si>
    <t>Honorar for fremmede tjenester</t>
  </si>
  <si>
    <t>Honorar</t>
  </si>
  <si>
    <t>Kontorrekvisita, emballasje</t>
  </si>
  <si>
    <t>Trykksaker</t>
  </si>
  <si>
    <t>Kalender, diplomer, innbinding</t>
  </si>
  <si>
    <t>Støtte til utdanning, kurs</t>
  </si>
  <si>
    <t>dommere, instruktører og forskning</t>
  </si>
  <si>
    <t>Telekomm./data</t>
  </si>
  <si>
    <t>Custom Publish, Drop box, domeneshop, Datahound, Ødegård indexer</t>
  </si>
  <si>
    <t>Porto</t>
  </si>
  <si>
    <t>Bilgodt. oppgavepliktig</t>
  </si>
  <si>
    <t>Reise, diett, bilgodtgj.</t>
  </si>
  <si>
    <t xml:space="preserve">Dommergodtgjørelse, reiseutg. Møter, Reisefordeling RS </t>
  </si>
  <si>
    <t>Representasjoner, middag</t>
  </si>
  <si>
    <t>NM lag middag, camp villmark, messer, Fuglehundtinget</t>
  </si>
  <si>
    <t>Kontingenter, medlemskap</t>
  </si>
  <si>
    <t>FKF, SISK, DISK, etc.</t>
  </si>
  <si>
    <t>Gave, blomster</t>
  </si>
  <si>
    <t>Blomsterhilsner, takk, etc.</t>
  </si>
  <si>
    <t>Forsikringspremie</t>
  </si>
  <si>
    <t>Gjensidige Forsikring</t>
  </si>
  <si>
    <t>Møte, kurs</t>
  </si>
  <si>
    <t>Deltakeravgifter, NM lag, styremøter, RS</t>
  </si>
  <si>
    <t>Støtte til arrangement</t>
  </si>
  <si>
    <t xml:space="preserve">Støtte til terrengleie/instruktør, jubileum </t>
  </si>
  <si>
    <t>Bank-og kortgebyr, vippsgebyr</t>
  </si>
  <si>
    <t>Tap på fordringer</t>
  </si>
  <si>
    <t>Utestående fra forrige år</t>
  </si>
  <si>
    <t>Om dere ikke finner riktig kontoplan nummer som passer, så legg med en liten forklaring hva det gjelder.</t>
  </si>
  <si>
    <t>Konto</t>
  </si>
  <si>
    <t>Filter</t>
  </si>
  <si>
    <t>Dato</t>
  </si>
  <si>
    <t>Sum</t>
  </si>
  <si>
    <t>Budsjett</t>
  </si>
  <si>
    <t>x</t>
  </si>
  <si>
    <t>Apportkurs</t>
  </si>
  <si>
    <t>Vintersamling</t>
  </si>
  <si>
    <t xml:space="preserve">Dressurkurs </t>
  </si>
  <si>
    <t>Innføring i apport</t>
  </si>
  <si>
    <t>GPS Kurs</t>
  </si>
  <si>
    <t>Medlemsmøte</t>
  </si>
  <si>
    <t>Aversjonsdressur</t>
  </si>
  <si>
    <t>Utstillingstrening</t>
  </si>
  <si>
    <t>Sommersamling</t>
  </si>
  <si>
    <t>Valpekurs</t>
  </si>
  <si>
    <t>Ro i oppflukt</t>
  </si>
  <si>
    <t>Høstsamling</t>
  </si>
  <si>
    <t>Rugdetrening</t>
  </si>
  <si>
    <t>Diverse</t>
  </si>
  <si>
    <t>Sum regnskap aktiviteter 2022</t>
  </si>
  <si>
    <t>Årsresultat</t>
  </si>
  <si>
    <t>Inntekt</t>
  </si>
  <si>
    <t>Kostnader</t>
  </si>
  <si>
    <t>Ikke ferdig</t>
  </si>
  <si>
    <t>Ok - Regnskap sluttført</t>
  </si>
  <si>
    <t>Regnskap ferdig / ikke ferdig</t>
  </si>
  <si>
    <t>Eksempel Eksempel</t>
  </si>
  <si>
    <t>Kontonr</t>
  </si>
  <si>
    <t>Navn navnesen</t>
  </si>
  <si>
    <t>1234.55.68972</t>
  </si>
  <si>
    <t>1234.56.68975</t>
  </si>
  <si>
    <t>Aktivitet / Navn</t>
  </si>
  <si>
    <t>Avvik</t>
  </si>
  <si>
    <t>Bilagstype</t>
  </si>
  <si>
    <t>Kommentar til budsjett og avvik</t>
  </si>
  <si>
    <t>Linjer legges til ved å markere der du ønsker å legge til flere linjer og trykke CTRL og +
Øverst er en grupperingsknapp som kan benyttes når du kun skal jobbe med budsjett.
Oversikten kan ellers benyttes for å føre regnskap over hver aktivitet før det sendes til regnskap</t>
  </si>
  <si>
    <t>Budsjettert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</si>
</sst>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dd\.mm\.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rgb="FF333333"/>
      <name val="Calibri Light"/>
      <family val="2"/>
      <scheme val="major"/>
    </font>
    <font>
      <sz val="11"/>
      <color rgb="FF222222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 wrapText="1"/>
    </xf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44" fontId="0" fillId="0" borderId="0" xfId="0" applyNumberFormat="1"/>
    <xf numFmtId="164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164" fontId="17" fillId="0" borderId="11" xfId="0" applyNumberFormat="1" applyFont="1" applyBorder="1" applyAlignment="1" applyProtection="1">
      <alignment horizontal="left" vertical="center"/>
      <protection locked="0"/>
    </xf>
    <xf numFmtId="44" fontId="0" fillId="0" borderId="0" xfId="1" applyFont="1" applyProtection="1">
      <protection locked="0"/>
    </xf>
    <xf numFmtId="44" fontId="18" fillId="0" borderId="0" xfId="1" applyFont="1" applyFill="1" applyBorder="1" applyProtection="1">
      <protection locked="0"/>
    </xf>
    <xf numFmtId="44" fontId="19" fillId="0" borderId="0" xfId="1" applyFont="1" applyFill="1" applyBorder="1" applyProtection="1">
      <protection locked="0"/>
    </xf>
    <xf numFmtId="44" fontId="18" fillId="0" borderId="0" xfId="1" applyFont="1" applyFill="1" applyBorder="1" applyAlignment="1" applyProtection="1">
      <protection locked="0"/>
    </xf>
    <xf numFmtId="44" fontId="17" fillId="0" borderId="0" xfId="1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64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4" fontId="19" fillId="0" borderId="0" xfId="1" applyFont="1" applyFill="1" applyBorder="1" applyAlignment="1" applyProtection="1">
      <alignment vertical="center" wrapText="1"/>
    </xf>
    <xf numFmtId="44" fontId="19" fillId="0" borderId="0" xfId="1" applyFont="1" applyFill="1" applyBorder="1" applyAlignment="1" applyProtection="1">
      <alignment horizontal="right"/>
      <protection locked="0"/>
    </xf>
    <xf numFmtId="44" fontId="16" fillId="0" borderId="0" xfId="1" applyFont="1" applyFill="1" applyAlignment="1" applyProtection="1">
      <alignment vertical="center" wrapText="1"/>
    </xf>
    <xf numFmtId="44" fontId="17" fillId="0" borderId="0" xfId="1" applyFont="1" applyFill="1" applyProtection="1"/>
    <xf numFmtId="0" fontId="0" fillId="0" borderId="0" xfId="0" applyProtection="1">
      <protection locked="0"/>
    </xf>
    <xf numFmtId="0" fontId="17" fillId="0" borderId="2" xfId="0" applyFont="1" applyBorder="1" applyProtection="1">
      <protection locked="0"/>
    </xf>
    <xf numFmtId="44" fontId="22" fillId="0" borderId="10" xfId="1" applyFont="1" applyFill="1" applyBorder="1" applyProtection="1">
      <protection locked="0"/>
    </xf>
    <xf numFmtId="44" fontId="19" fillId="0" borderId="11" xfId="1" applyFont="1" applyFill="1" applyBorder="1" applyProtection="1"/>
    <xf numFmtId="164" fontId="17" fillId="0" borderId="0" xfId="0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4" fontId="17" fillId="0" borderId="0" xfId="1" applyFont="1" applyFill="1" applyProtection="1">
      <protection locked="0"/>
    </xf>
    <xf numFmtId="44" fontId="0" fillId="0" borderId="0" xfId="1" applyFont="1" applyProtection="1"/>
    <xf numFmtId="44" fontId="16" fillId="0" borderId="2" xfId="1" applyFont="1" applyFill="1" applyBorder="1" applyAlignment="1" applyProtection="1">
      <alignment vertical="center" wrapText="1"/>
    </xf>
    <xf numFmtId="44" fontId="22" fillId="0" borderId="2" xfId="1" applyFont="1" applyFill="1" applyBorder="1" applyProtection="1"/>
    <xf numFmtId="44" fontId="19" fillId="0" borderId="2" xfId="1" applyFont="1" applyFill="1" applyBorder="1" applyProtection="1"/>
    <xf numFmtId="44" fontId="2" fillId="0" borderId="0" xfId="1" applyFont="1" applyProtection="1"/>
    <xf numFmtId="44" fontId="19" fillId="0" borderId="0" xfId="1" applyFont="1" applyFill="1" applyBorder="1" applyAlignment="1" applyProtection="1">
      <alignment horizontal="right"/>
    </xf>
    <xf numFmtId="0" fontId="16" fillId="0" borderId="10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4" fontId="16" fillId="0" borderId="11" xfId="1" applyFont="1" applyFill="1" applyBorder="1" applyAlignment="1" applyProtection="1">
      <alignment vertical="center" wrapText="1"/>
    </xf>
    <xf numFmtId="44" fontId="16" fillId="0" borderId="0" xfId="1" applyFont="1" applyFill="1" applyBorder="1" applyAlignment="1" applyProtection="1">
      <alignment vertical="center" wrapText="1"/>
    </xf>
    <xf numFmtId="0" fontId="27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44" fontId="18" fillId="0" borderId="11" xfId="1" applyFont="1" applyFill="1" applyBorder="1" applyProtection="1"/>
    <xf numFmtId="44" fontId="19" fillId="0" borderId="11" xfId="1" applyFont="1" applyFill="1" applyBorder="1" applyAlignment="1" applyProtection="1">
      <alignment horizontal="right"/>
    </xf>
    <xf numFmtId="0" fontId="15" fillId="0" borderId="0" xfId="0" applyFont="1"/>
    <xf numFmtId="0" fontId="14" fillId="0" borderId="9" xfId="0" applyFont="1" applyBorder="1"/>
    <xf numFmtId="0" fontId="17" fillId="0" borderId="0" xfId="0" applyFont="1" applyAlignment="1">
      <alignment horizontal="center"/>
    </xf>
    <xf numFmtId="0" fontId="17" fillId="0" borderId="10" xfId="0" applyFont="1" applyBorder="1"/>
    <xf numFmtId="0" fontId="17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44" fontId="17" fillId="0" borderId="0" xfId="1" applyFont="1" applyFill="1" applyBorder="1" applyAlignment="1" applyProtection="1">
      <alignment vertical="center"/>
      <protection locked="0"/>
    </xf>
    <xf numFmtId="164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14" fontId="17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28" fillId="0" borderId="0" xfId="0" applyFont="1"/>
    <xf numFmtId="44" fontId="11" fillId="0" borderId="0" xfId="0" applyNumberFormat="1" applyFont="1"/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</cellXfs>
  <cellStyles count="2">
    <cellStyle name="Normal" xfId="0" builtinId="0"/>
    <cellStyle name="Valuta" xfId="1" builtinId="4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4" formatCode="_-&quot;kr&quot;\ * #,##0.00_-;\-&quot;kr&quot;\ * #,##0.00_-;_-&quot;kr&quot;\ * &quot;-&quot;??_-;_-@_-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91440</xdr:rowOff>
    </xdr:from>
    <xdr:to>
      <xdr:col>1</xdr:col>
      <xdr:colOff>53340</xdr:colOff>
      <xdr:row>6</xdr:row>
      <xdr:rowOff>68580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2B315D0-4E1F-8091-2EC7-67A58C6A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440"/>
          <a:ext cx="1074420" cy="107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266CA7-87BC-4751-B189-C427ADDBDFC0}" name="Tabell1" displayName="Tabell1" ref="A15:L204" totalsRowShown="0" headerRowDxfId="31" headerRowCellStyle="Valuta">
  <autoFilter ref="A15:L204" xr:uid="{84266CA7-87BC-4751-B189-C427ADDBDFC0}"/>
  <tableColumns count="12">
    <tableColumn id="1" xr3:uid="{0553D0F6-308A-4D0C-A037-D9AA985159F1}" name="Filter" dataDxfId="30"/>
    <tableColumn id="2" xr3:uid="{ABA918DB-A07B-460E-BA65-F363850B6E0D}" name="Aktivitet / Navn" dataDxfId="29"/>
    <tableColumn id="3" xr3:uid="{4AF3C887-1EA7-4262-B1F7-8828BFEC475A}" name="Kontonr" dataDxfId="28"/>
    <tableColumn id="4" xr3:uid="{F81E7CE4-FCF1-4C62-871C-4EF78986EC45}" name="Dato" dataDxfId="27"/>
    <tableColumn id="13" xr3:uid="{25113587-4876-4C74-AAE9-95C06CD63602}" name="Bilagstype" dataDxfId="26"/>
    <tableColumn id="5" xr3:uid="{877EFC5F-BABE-4177-A8D0-3F65833A505A}" name="Regnskap ferdig / ikke ferdig" dataDxfId="25"/>
    <tableColumn id="6" xr3:uid="{E09E21A4-E3A4-4C4D-869B-1412213296F7}" name="Inntekt" dataDxfId="24" dataCellStyle="Valuta"/>
    <tableColumn id="7" xr3:uid="{96E08462-FD77-4911-88E8-47F86D81658A}" name="Kostnader" dataDxfId="23" dataCellStyle="Valuta"/>
    <tableColumn id="8" xr3:uid="{85D02BC7-E0B2-4288-978A-C142C6A5E698}" name="Sum" dataDxfId="22" dataCellStyle="Valuta"/>
    <tableColumn id="9" xr3:uid="{7B928296-AD05-4BD6-90B9-6DA30CD0C8A7}" name="Budsjett" dataDxfId="21" dataCellStyle="Valuta"/>
    <tableColumn id="10" xr3:uid="{39A1807C-FDF0-4378-9A86-D44E7C914797}" name="Avvik" dataDxfId="20" dataCellStyle="Valuta">
      <calculatedColumnFormula>Tabell1[[#This Row],[Sum]]-Tabell1[[#This Row],[Budsjett]]</calculatedColumnFormula>
    </tableColumn>
    <tableColumn id="11" xr3:uid="{57E9EDD5-4DA0-4FB9-921B-109BA819E106}" name="Kommentar til budsjett og avvik" dataDxfId="19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A6C4-C746-4D38-AFF3-D4A097F1DFC0}">
  <dimension ref="A2:L204"/>
  <sheetViews>
    <sheetView tabSelected="1" zoomScale="85" zoomScaleNormal="85" workbookViewId="0">
      <pane ySplit="15" topLeftCell="A29" activePane="bottomLeft" state="frozen"/>
      <selection pane="bottomLeft" activeCell="B12" sqref="B12"/>
    </sheetView>
  </sheetViews>
  <sheetFormatPr baseColWidth="10" defaultRowHeight="14.5" outlineLevelCol="1" x14ac:dyDescent="0.35"/>
  <cols>
    <col min="1" max="1" width="18.26953125" customWidth="1"/>
    <col min="2" max="2" width="29.1796875" customWidth="1"/>
    <col min="3" max="3" width="16" customWidth="1" outlineLevel="1"/>
    <col min="4" max="5" width="15.7265625" customWidth="1" outlineLevel="1"/>
    <col min="6" max="6" width="28.26953125" customWidth="1" outlineLevel="1"/>
    <col min="7" max="7" width="15.26953125" customWidth="1" outlineLevel="1"/>
    <col min="8" max="8" width="15.81640625" style="30" customWidth="1" outlineLevel="1"/>
    <col min="9" max="9" width="18" style="53" customWidth="1" outlineLevel="1"/>
    <col min="10" max="10" width="20.453125" customWidth="1"/>
    <col min="11" max="11" width="13.7265625" bestFit="1" customWidth="1"/>
    <col min="12" max="12" width="40" style="44" customWidth="1"/>
  </cols>
  <sheetData>
    <row r="2" spans="1:12" x14ac:dyDescent="0.35">
      <c r="C2" s="86" t="s">
        <v>130</v>
      </c>
      <c r="D2" s="87"/>
      <c r="E2" s="87"/>
      <c r="F2" s="87"/>
      <c r="G2" s="87"/>
      <c r="H2" s="87"/>
      <c r="I2" s="87"/>
    </row>
    <row r="3" spans="1:12" x14ac:dyDescent="0.35">
      <c r="C3" s="87"/>
      <c r="D3" s="87"/>
      <c r="E3" s="87"/>
      <c r="F3" s="87"/>
      <c r="G3" s="87"/>
      <c r="H3" s="87"/>
      <c r="I3" s="87"/>
    </row>
    <row r="4" spans="1:12" x14ac:dyDescent="0.35">
      <c r="C4" s="87"/>
      <c r="D4" s="87"/>
      <c r="E4" s="87"/>
      <c r="F4" s="87"/>
      <c r="G4" s="87"/>
      <c r="H4" s="87"/>
      <c r="I4" s="87"/>
    </row>
    <row r="5" spans="1:12" x14ac:dyDescent="0.35">
      <c r="C5" s="87"/>
      <c r="D5" s="87"/>
      <c r="E5" s="87"/>
      <c r="F5" s="87"/>
      <c r="G5" s="87"/>
      <c r="H5" s="87"/>
      <c r="I5" s="87"/>
    </row>
    <row r="6" spans="1:12" x14ac:dyDescent="0.35">
      <c r="C6" s="87"/>
      <c r="D6" s="87"/>
      <c r="E6" s="87"/>
      <c r="F6" s="87"/>
      <c r="G6" s="87"/>
      <c r="H6" s="87"/>
      <c r="I6" s="87"/>
    </row>
    <row r="7" spans="1:12" x14ac:dyDescent="0.35">
      <c r="C7" s="87"/>
      <c r="D7" s="87"/>
      <c r="E7" s="87"/>
      <c r="F7" s="87"/>
      <c r="G7" s="87"/>
      <c r="H7" s="87"/>
      <c r="I7" s="87"/>
    </row>
    <row r="9" spans="1:12" ht="28.5" x14ac:dyDescent="0.65">
      <c r="A9" s="72" t="s">
        <v>0</v>
      </c>
    </row>
    <row r="11" spans="1:12" ht="18.5" x14ac:dyDescent="0.45">
      <c r="A11" s="73" t="s">
        <v>1</v>
      </c>
      <c r="B11" s="35" t="s">
        <v>9</v>
      </c>
      <c r="F11" s="21" t="s">
        <v>116</v>
      </c>
      <c r="G11" s="24">
        <f>G16</f>
        <v>100</v>
      </c>
    </row>
    <row r="12" spans="1:12" ht="21" x14ac:dyDescent="0.5">
      <c r="A12" s="73" t="s">
        <v>2</v>
      </c>
      <c r="B12" s="36">
        <v>2024</v>
      </c>
      <c r="F12" s="21" t="s">
        <v>117</v>
      </c>
      <c r="G12" s="24">
        <f>H16</f>
        <v>-150</v>
      </c>
      <c r="J12" s="84" t="s">
        <v>131</v>
      </c>
    </row>
    <row r="13" spans="1:12" ht="18.5" x14ac:dyDescent="0.45">
      <c r="F13" s="21" t="s">
        <v>115</v>
      </c>
      <c r="G13" s="24">
        <f>G11+G12</f>
        <v>-50</v>
      </c>
      <c r="I13" s="57"/>
      <c r="J13" s="85">
        <f>J16</f>
        <v>36450</v>
      </c>
    </row>
    <row r="14" spans="1:12" ht="15" thickBot="1" x14ac:dyDescent="0.4"/>
    <row r="15" spans="1:12" s="22" customFormat="1" ht="15" thickBot="1" x14ac:dyDescent="0.4">
      <c r="A15" s="59" t="s">
        <v>95</v>
      </c>
      <c r="B15" s="60" t="s">
        <v>126</v>
      </c>
      <c r="C15" s="61" t="s">
        <v>122</v>
      </c>
      <c r="D15" s="61" t="s">
        <v>96</v>
      </c>
      <c r="E15" s="61" t="s">
        <v>128</v>
      </c>
      <c r="F15" s="61" t="s">
        <v>120</v>
      </c>
      <c r="G15" s="62" t="s">
        <v>116</v>
      </c>
      <c r="H15" s="62" t="s">
        <v>117</v>
      </c>
      <c r="I15" s="54" t="s">
        <v>97</v>
      </c>
      <c r="J15" s="63" t="s">
        <v>98</v>
      </c>
      <c r="K15" s="42" t="s">
        <v>127</v>
      </c>
      <c r="L15" s="64" t="s">
        <v>129</v>
      </c>
    </row>
    <row r="16" spans="1:12" s="22" customFormat="1" ht="15" thickBot="1" x14ac:dyDescent="0.4">
      <c r="A16" s="74"/>
      <c r="B16" s="38"/>
      <c r="C16" s="39"/>
      <c r="D16" s="39"/>
      <c r="E16" s="39"/>
      <c r="F16" s="23"/>
      <c r="G16" s="41">
        <f>SUM(G18:G203)</f>
        <v>100</v>
      </c>
      <c r="H16" s="41">
        <f>SUM(H18:H203)</f>
        <v>-150</v>
      </c>
      <c r="I16" s="40"/>
      <c r="J16" s="58">
        <f>SUM(J18:J203)</f>
        <v>36450</v>
      </c>
      <c r="K16" s="43"/>
      <c r="L16" s="37"/>
    </row>
    <row r="17" spans="1:12" s="22" customFormat="1" ht="15" thickBot="1" x14ac:dyDescent="0.4">
      <c r="A17" s="75" t="s">
        <v>99</v>
      </c>
      <c r="B17" s="25" t="s">
        <v>121</v>
      </c>
      <c r="C17" s="65"/>
      <c r="D17" s="65"/>
      <c r="E17" s="65"/>
      <c r="F17" s="27" t="s">
        <v>119</v>
      </c>
      <c r="G17" s="70"/>
      <c r="H17" s="71"/>
      <c r="I17" s="55">
        <f>SUM(I18:I27)</f>
        <v>-50</v>
      </c>
      <c r="J17" s="46">
        <v>-1000</v>
      </c>
      <c r="K17" s="47">
        <f>Tabell1[[#This Row],[Sum]]-Tabell1[[#This Row],[Budsjett]]</f>
        <v>950</v>
      </c>
      <c r="L17" s="45"/>
    </row>
    <row r="18" spans="1:12" s="37" customFormat="1" ht="29" x14ac:dyDescent="0.35">
      <c r="A18" s="22"/>
      <c r="B18" s="48" t="s">
        <v>123</v>
      </c>
      <c r="C18" s="49" t="s">
        <v>124</v>
      </c>
      <c r="D18" s="50">
        <v>45303</v>
      </c>
      <c r="E18" s="50" t="s">
        <v>18</v>
      </c>
      <c r="F18" s="51"/>
      <c r="G18" s="31">
        <v>100</v>
      </c>
      <c r="H18" s="41">
        <v>0</v>
      </c>
      <c r="I18" s="32">
        <f>Tabell1[[#This Row],[Kostnader]]+Tabell1[[#This Row],[Inntekt]]</f>
        <v>100</v>
      </c>
      <c r="J18" s="34"/>
      <c r="K18" s="52"/>
    </row>
    <row r="19" spans="1:12" s="37" customFormat="1" x14ac:dyDescent="0.35">
      <c r="A19" s="22"/>
      <c r="B19" s="48" t="s">
        <v>123</v>
      </c>
      <c r="C19" s="49" t="s">
        <v>125</v>
      </c>
      <c r="D19" s="50">
        <v>45304</v>
      </c>
      <c r="E19" s="50" t="s">
        <v>20</v>
      </c>
      <c r="F19" s="51"/>
      <c r="G19" s="31">
        <v>0</v>
      </c>
      <c r="H19" s="41">
        <v>-150</v>
      </c>
      <c r="I19" s="32">
        <f>Tabell1[[#This Row],[Kostnader]]+Tabell1[[#This Row],[Inntekt]]</f>
        <v>-150</v>
      </c>
      <c r="J19" s="34"/>
      <c r="K19" s="52"/>
    </row>
    <row r="20" spans="1:12" s="37" customFormat="1" x14ac:dyDescent="0.35">
      <c r="A20" s="22"/>
      <c r="B20" s="48"/>
      <c r="C20" s="49"/>
      <c r="D20" s="50"/>
      <c r="E20" s="50"/>
      <c r="F20" s="51"/>
      <c r="G20" s="31"/>
      <c r="H20" s="41"/>
      <c r="I20" s="32">
        <f>Tabell1[[#This Row],[Kostnader]]+Tabell1[[#This Row],[Inntekt]]</f>
        <v>0</v>
      </c>
      <c r="J20" s="34"/>
      <c r="K20" s="52">
        <f>Tabell1[[#This Row],[Sum]]-Tabell1[[#This Row],[Budsjett]]</f>
        <v>0</v>
      </c>
    </row>
    <row r="21" spans="1:12" s="37" customFormat="1" x14ac:dyDescent="0.35">
      <c r="A21" s="22"/>
      <c r="B21" s="48"/>
      <c r="C21" s="49"/>
      <c r="D21" s="50"/>
      <c r="E21" s="50"/>
      <c r="F21" s="51"/>
      <c r="G21" s="31"/>
      <c r="H21" s="41"/>
      <c r="I21" s="32">
        <f>Tabell1[[#This Row],[Kostnader]]+Tabell1[[#This Row],[Inntekt]]</f>
        <v>0</v>
      </c>
      <c r="J21" s="34"/>
      <c r="K21" s="52">
        <f>Tabell1[[#This Row],[Sum]]-Tabell1[[#This Row],[Budsjett]]</f>
        <v>0</v>
      </c>
    </row>
    <row r="22" spans="1:12" s="37" customFormat="1" x14ac:dyDescent="0.35">
      <c r="A22" s="22"/>
      <c r="B22" s="48"/>
      <c r="C22" s="49"/>
      <c r="D22" s="50"/>
      <c r="E22" s="50"/>
      <c r="F22" s="51"/>
      <c r="G22" s="31"/>
      <c r="H22" s="41"/>
      <c r="I22" s="32">
        <f>Tabell1[[#This Row],[Kostnader]]+Tabell1[[#This Row],[Inntekt]]</f>
        <v>0</v>
      </c>
      <c r="J22" s="34"/>
      <c r="K22" s="52">
        <f>Tabell1[[#This Row],[Sum]]-Tabell1[[#This Row],[Budsjett]]</f>
        <v>0</v>
      </c>
    </row>
    <row r="23" spans="1:12" s="37" customFormat="1" x14ac:dyDescent="0.35">
      <c r="A23" s="22"/>
      <c r="B23" s="48"/>
      <c r="C23" s="49"/>
      <c r="D23" s="50"/>
      <c r="E23" s="50"/>
      <c r="F23" s="51"/>
      <c r="G23" s="31"/>
      <c r="H23" s="41"/>
      <c r="I23" s="32">
        <f>Tabell1[[#This Row],[Kostnader]]+Tabell1[[#This Row],[Inntekt]]</f>
        <v>0</v>
      </c>
      <c r="J23" s="34"/>
      <c r="K23" s="52">
        <f>Tabell1[[#This Row],[Sum]]-Tabell1[[#This Row],[Budsjett]]</f>
        <v>0</v>
      </c>
    </row>
    <row r="24" spans="1:12" s="37" customFormat="1" x14ac:dyDescent="0.35">
      <c r="A24" s="22"/>
      <c r="B24" s="48"/>
      <c r="C24" s="49"/>
      <c r="D24" s="50"/>
      <c r="E24" s="50"/>
      <c r="F24" s="51"/>
      <c r="G24" s="31"/>
      <c r="H24" s="41"/>
      <c r="I24" s="32">
        <f>Tabell1[[#This Row],[Kostnader]]+Tabell1[[#This Row],[Inntekt]]</f>
        <v>0</v>
      </c>
      <c r="J24" s="34"/>
      <c r="K24" s="52">
        <f>Tabell1[[#This Row],[Sum]]-Tabell1[[#This Row],[Budsjett]]</f>
        <v>0</v>
      </c>
    </row>
    <row r="25" spans="1:12" s="37" customFormat="1" x14ac:dyDescent="0.35">
      <c r="A25" s="22"/>
      <c r="B25" s="48"/>
      <c r="C25" s="49"/>
      <c r="D25" s="49"/>
      <c r="E25" s="50"/>
      <c r="F25" s="51"/>
      <c r="G25" s="31">
        <v>0</v>
      </c>
      <c r="H25" s="41">
        <v>0</v>
      </c>
      <c r="I25" s="32">
        <f>Tabell1[[#This Row],[Kostnader]]+Tabell1[[#This Row],[Inntekt]]</f>
        <v>0</v>
      </c>
      <c r="J25" s="34"/>
      <c r="K25" s="52"/>
    </row>
    <row r="26" spans="1:12" s="37" customFormat="1" x14ac:dyDescent="0.35">
      <c r="A26" s="22"/>
      <c r="B26" s="48"/>
      <c r="C26" s="49"/>
      <c r="D26" s="49"/>
      <c r="E26" s="50"/>
      <c r="F26" s="51"/>
      <c r="G26" s="31">
        <v>0</v>
      </c>
      <c r="H26" s="41">
        <v>0</v>
      </c>
      <c r="I26" s="32">
        <f>Tabell1[[#This Row],[Kostnader]]+Tabell1[[#This Row],[Inntekt]]</f>
        <v>0</v>
      </c>
      <c r="J26" s="34"/>
      <c r="K26" s="52"/>
    </row>
    <row r="27" spans="1:12" s="37" customFormat="1" ht="15" thickBot="1" x14ac:dyDescent="0.4">
      <c r="A27" s="22"/>
      <c r="B27" s="48"/>
      <c r="C27" s="49"/>
      <c r="D27" s="49"/>
      <c r="E27" s="50"/>
      <c r="F27" s="51"/>
      <c r="G27" s="31">
        <v>0</v>
      </c>
      <c r="H27" s="41">
        <v>0</v>
      </c>
      <c r="I27" s="32">
        <f>Tabell1[[#This Row],[Kostnader]]+Tabell1[[#This Row],[Inntekt]]</f>
        <v>0</v>
      </c>
      <c r="J27" s="34"/>
      <c r="K27" s="52"/>
    </row>
    <row r="28" spans="1:12" s="22" customFormat="1" ht="15" thickBot="1" x14ac:dyDescent="0.4">
      <c r="A28" s="75" t="s">
        <v>99</v>
      </c>
      <c r="B28" s="26" t="s">
        <v>100</v>
      </c>
      <c r="C28" s="65"/>
      <c r="D28" s="65"/>
      <c r="E28" s="65"/>
      <c r="F28" s="27" t="s">
        <v>118</v>
      </c>
      <c r="G28" s="70"/>
      <c r="H28" s="71"/>
      <c r="I28" s="55">
        <f>SUM(I29:I38)</f>
        <v>0</v>
      </c>
      <c r="J28" s="46">
        <v>8500</v>
      </c>
      <c r="K28" s="47">
        <f>Tabell1[[#This Row],[Sum]]-Tabell1[[#This Row],[Budsjett]]</f>
        <v>-8500</v>
      </c>
      <c r="L28" s="45"/>
    </row>
    <row r="29" spans="1:12" s="22" customFormat="1" x14ac:dyDescent="0.35">
      <c r="B29" s="48"/>
      <c r="C29" s="49"/>
      <c r="D29" s="49"/>
      <c r="E29" s="50"/>
      <c r="F29" s="51"/>
      <c r="G29" s="31">
        <v>0</v>
      </c>
      <c r="H29" s="41">
        <v>0</v>
      </c>
      <c r="I29" s="32">
        <f>Tabell1[[#This Row],[Kostnader]]+Tabell1[[#This Row],[Inntekt]]</f>
        <v>0</v>
      </c>
      <c r="J29" s="34"/>
      <c r="K29" s="52"/>
      <c r="L29" s="37"/>
    </row>
    <row r="30" spans="1:12" s="22" customFormat="1" x14ac:dyDescent="0.35">
      <c r="B30" s="48"/>
      <c r="C30" s="51"/>
      <c r="D30" s="49"/>
      <c r="E30" s="50"/>
      <c r="F30" s="51"/>
      <c r="G30" s="31">
        <v>0</v>
      </c>
      <c r="H30" s="41">
        <v>0</v>
      </c>
      <c r="I30" s="32">
        <f>Tabell1[[#This Row],[Kostnader]]+Tabell1[[#This Row],[Inntekt]]</f>
        <v>0</v>
      </c>
      <c r="J30" s="34"/>
      <c r="K30" s="52"/>
      <c r="L30" s="37"/>
    </row>
    <row r="31" spans="1:12" s="22" customFormat="1" x14ac:dyDescent="0.35">
      <c r="B31" s="48"/>
      <c r="C31" s="51"/>
      <c r="D31" s="49"/>
      <c r="E31" s="50"/>
      <c r="F31" s="51"/>
      <c r="G31" s="31">
        <v>0</v>
      </c>
      <c r="H31" s="41">
        <v>0</v>
      </c>
      <c r="I31" s="32">
        <f>Tabell1[[#This Row],[Kostnader]]+Tabell1[[#This Row],[Inntekt]]</f>
        <v>0</v>
      </c>
      <c r="J31" s="34"/>
      <c r="K31" s="52"/>
      <c r="L31" s="37"/>
    </row>
    <row r="32" spans="1:12" s="22" customFormat="1" x14ac:dyDescent="0.35">
      <c r="B32" s="48"/>
      <c r="C32" s="51"/>
      <c r="D32" s="49"/>
      <c r="E32" s="50"/>
      <c r="F32" s="51"/>
      <c r="G32" s="31"/>
      <c r="H32" s="41"/>
      <c r="I32" s="32">
        <f>Tabell1[[#This Row],[Kostnader]]+Tabell1[[#This Row],[Inntekt]]</f>
        <v>0</v>
      </c>
      <c r="J32" s="34"/>
      <c r="K32" s="52"/>
      <c r="L32" s="37"/>
    </row>
    <row r="33" spans="1:12" s="22" customFormat="1" x14ac:dyDescent="0.35">
      <c r="B33" s="48"/>
      <c r="C33" s="51"/>
      <c r="D33" s="49"/>
      <c r="E33" s="50"/>
      <c r="F33" s="51"/>
      <c r="G33" s="31">
        <v>0</v>
      </c>
      <c r="H33" s="41">
        <v>0</v>
      </c>
      <c r="I33" s="32">
        <f>Tabell1[[#This Row],[Kostnader]]+Tabell1[[#This Row],[Inntekt]]</f>
        <v>0</v>
      </c>
      <c r="J33" s="34"/>
      <c r="K33" s="52"/>
      <c r="L33" s="37"/>
    </row>
    <row r="34" spans="1:12" s="22" customFormat="1" x14ac:dyDescent="0.35">
      <c r="B34" s="48"/>
      <c r="C34" s="51"/>
      <c r="D34" s="49"/>
      <c r="E34" s="50"/>
      <c r="F34" s="51"/>
      <c r="G34" s="31">
        <v>0</v>
      </c>
      <c r="H34" s="41">
        <v>0</v>
      </c>
      <c r="I34" s="32">
        <f>Tabell1[[#This Row],[Kostnader]]+Tabell1[[#This Row],[Inntekt]]</f>
        <v>0</v>
      </c>
      <c r="J34" s="34"/>
      <c r="K34" s="52"/>
      <c r="L34" s="37"/>
    </row>
    <row r="35" spans="1:12" s="22" customFormat="1" x14ac:dyDescent="0.35">
      <c r="B35" s="48"/>
      <c r="C35" s="51"/>
      <c r="D35" s="49"/>
      <c r="E35" s="50"/>
      <c r="F35" s="51"/>
      <c r="G35" s="31">
        <v>0</v>
      </c>
      <c r="H35" s="41">
        <v>0</v>
      </c>
      <c r="I35" s="32">
        <f>Tabell1[[#This Row],[Kostnader]]+Tabell1[[#This Row],[Inntekt]]</f>
        <v>0</v>
      </c>
      <c r="J35" s="34"/>
      <c r="K35" s="52"/>
      <c r="L35" s="37"/>
    </row>
    <row r="36" spans="1:12" s="22" customFormat="1" x14ac:dyDescent="0.35">
      <c r="B36" s="48"/>
      <c r="C36" s="51"/>
      <c r="D36" s="49"/>
      <c r="E36" s="50"/>
      <c r="F36" s="51"/>
      <c r="G36" s="31">
        <v>0</v>
      </c>
      <c r="H36" s="41">
        <v>0</v>
      </c>
      <c r="I36" s="32">
        <f>Tabell1[[#This Row],[Kostnader]]+Tabell1[[#This Row],[Inntekt]]</f>
        <v>0</v>
      </c>
      <c r="J36" s="34"/>
      <c r="K36" s="52"/>
      <c r="L36" s="37"/>
    </row>
    <row r="37" spans="1:12" s="22" customFormat="1" x14ac:dyDescent="0.35">
      <c r="B37" s="48"/>
      <c r="C37" s="51"/>
      <c r="D37" s="49"/>
      <c r="E37" s="50"/>
      <c r="F37" s="51"/>
      <c r="G37" s="31">
        <v>0</v>
      </c>
      <c r="H37" s="41">
        <v>0</v>
      </c>
      <c r="I37" s="32">
        <f>Tabell1[[#This Row],[Kostnader]]+Tabell1[[#This Row],[Inntekt]]</f>
        <v>0</v>
      </c>
      <c r="J37" s="34"/>
      <c r="K37" s="52"/>
      <c r="L37" s="37"/>
    </row>
    <row r="38" spans="1:12" s="22" customFormat="1" ht="15" thickBot="1" x14ac:dyDescent="0.4">
      <c r="B38" s="48"/>
      <c r="C38" s="49"/>
      <c r="D38" s="49"/>
      <c r="E38" s="50"/>
      <c r="F38" s="51"/>
      <c r="G38" s="31">
        <v>0</v>
      </c>
      <c r="H38" s="41">
        <v>0</v>
      </c>
      <c r="I38" s="32">
        <f>Tabell1[[#This Row],[Kostnader]]+Tabell1[[#This Row],[Inntekt]]</f>
        <v>0</v>
      </c>
      <c r="J38" s="34"/>
      <c r="K38" s="52"/>
      <c r="L38" s="37"/>
    </row>
    <row r="39" spans="1:12" s="22" customFormat="1" ht="15" thickBot="1" x14ac:dyDescent="0.4">
      <c r="A39" s="75" t="s">
        <v>99</v>
      </c>
      <c r="B39" s="26" t="s">
        <v>101</v>
      </c>
      <c r="C39" s="65"/>
      <c r="D39" s="65"/>
      <c r="E39" s="65"/>
      <c r="F39" s="27" t="s">
        <v>119</v>
      </c>
      <c r="G39" s="70"/>
      <c r="H39" s="71"/>
      <c r="I39" s="55">
        <f>SUM(I40:I50)</f>
        <v>0</v>
      </c>
      <c r="J39" s="46">
        <v>4500</v>
      </c>
      <c r="K39" s="47">
        <f>Tabell1[[#This Row],[Sum]]-Tabell1[[#This Row],[Budsjett]]</f>
        <v>-4500</v>
      </c>
      <c r="L39" s="45"/>
    </row>
    <row r="40" spans="1:12" s="22" customFormat="1" x14ac:dyDescent="0.35">
      <c r="B40" s="48"/>
      <c r="C40" s="49"/>
      <c r="D40" s="49"/>
      <c r="E40" s="50"/>
      <c r="F40" s="51"/>
      <c r="G40" s="31">
        <v>0</v>
      </c>
      <c r="H40" s="41">
        <v>0</v>
      </c>
      <c r="I40" s="32">
        <f>Tabell1[[#This Row],[Kostnader]]+Tabell1[[#This Row],[Inntekt]]</f>
        <v>0</v>
      </c>
      <c r="J40" s="34"/>
      <c r="K40" s="52"/>
      <c r="L40" s="37"/>
    </row>
    <row r="41" spans="1:12" s="22" customFormat="1" x14ac:dyDescent="0.35">
      <c r="B41" s="48"/>
      <c r="C41" s="76"/>
      <c r="D41" s="77"/>
      <c r="E41" s="50"/>
      <c r="F41" s="78"/>
      <c r="G41" s="31">
        <v>0</v>
      </c>
      <c r="H41" s="41">
        <v>0</v>
      </c>
      <c r="I41" s="32">
        <f>Tabell1[[#This Row],[Kostnader]]+Tabell1[[#This Row],[Inntekt]]</f>
        <v>0</v>
      </c>
      <c r="J41" s="34"/>
      <c r="K41" s="52"/>
      <c r="L41" s="37"/>
    </row>
    <row r="42" spans="1:12" s="22" customFormat="1" x14ac:dyDescent="0.35">
      <c r="B42" s="48"/>
      <c r="C42" s="76"/>
      <c r="D42" s="77"/>
      <c r="E42" s="50"/>
      <c r="F42" s="78"/>
      <c r="G42" s="31">
        <v>0</v>
      </c>
      <c r="H42" s="41">
        <v>0</v>
      </c>
      <c r="I42" s="32">
        <f>Tabell1[[#This Row],[Kostnader]]+Tabell1[[#This Row],[Inntekt]]</f>
        <v>0</v>
      </c>
      <c r="J42" s="34"/>
      <c r="K42" s="52"/>
      <c r="L42" s="37"/>
    </row>
    <row r="43" spans="1:12" s="22" customFormat="1" x14ac:dyDescent="0.35">
      <c r="B43" s="48"/>
      <c r="C43" s="76"/>
      <c r="D43" s="77"/>
      <c r="E43" s="50"/>
      <c r="F43" s="78"/>
      <c r="G43" s="31">
        <v>0</v>
      </c>
      <c r="H43" s="41">
        <v>0</v>
      </c>
      <c r="I43" s="32">
        <f>Tabell1[[#This Row],[Kostnader]]+Tabell1[[#This Row],[Inntekt]]</f>
        <v>0</v>
      </c>
      <c r="J43" s="34"/>
      <c r="K43" s="52"/>
      <c r="L43" s="37"/>
    </row>
    <row r="44" spans="1:12" s="22" customFormat="1" x14ac:dyDescent="0.35">
      <c r="B44" s="48"/>
      <c r="C44" s="76"/>
      <c r="D44" s="77"/>
      <c r="E44" s="50"/>
      <c r="F44" s="78"/>
      <c r="G44" s="31"/>
      <c r="H44" s="41"/>
      <c r="I44" s="32">
        <f>Tabell1[[#This Row],[Kostnader]]+Tabell1[[#This Row],[Inntekt]]</f>
        <v>0</v>
      </c>
      <c r="J44" s="34"/>
      <c r="K44" s="52"/>
      <c r="L44" s="37"/>
    </row>
    <row r="45" spans="1:12" s="22" customFormat="1" x14ac:dyDescent="0.35">
      <c r="B45" s="48"/>
      <c r="C45" s="76"/>
      <c r="D45" s="77"/>
      <c r="E45" s="50"/>
      <c r="F45" s="78"/>
      <c r="G45" s="31">
        <v>0</v>
      </c>
      <c r="H45" s="41">
        <v>0</v>
      </c>
      <c r="I45" s="32">
        <f>Tabell1[[#This Row],[Kostnader]]+Tabell1[[#This Row],[Inntekt]]</f>
        <v>0</v>
      </c>
      <c r="J45" s="34"/>
      <c r="K45" s="52"/>
      <c r="L45" s="37"/>
    </row>
    <row r="46" spans="1:12" s="22" customFormat="1" x14ac:dyDescent="0.35">
      <c r="B46" s="48"/>
      <c r="C46" s="76"/>
      <c r="D46" s="77"/>
      <c r="E46" s="50"/>
      <c r="F46" s="78"/>
      <c r="G46" s="31">
        <v>0</v>
      </c>
      <c r="H46" s="41">
        <v>0</v>
      </c>
      <c r="I46" s="32">
        <f>Tabell1[[#This Row],[Kostnader]]+Tabell1[[#This Row],[Inntekt]]</f>
        <v>0</v>
      </c>
      <c r="J46" s="34"/>
      <c r="K46" s="52"/>
      <c r="L46" s="37"/>
    </row>
    <row r="47" spans="1:12" s="22" customFormat="1" x14ac:dyDescent="0.35">
      <c r="B47" s="48"/>
      <c r="C47" s="76"/>
      <c r="D47" s="77"/>
      <c r="E47" s="50"/>
      <c r="F47" s="78"/>
      <c r="G47" s="31">
        <v>0</v>
      </c>
      <c r="H47" s="41">
        <v>0</v>
      </c>
      <c r="I47" s="32">
        <f>Tabell1[[#This Row],[Kostnader]]+Tabell1[[#This Row],[Inntekt]]</f>
        <v>0</v>
      </c>
      <c r="J47" s="34"/>
      <c r="K47" s="52"/>
      <c r="L47" s="37"/>
    </row>
    <row r="48" spans="1:12" s="22" customFormat="1" x14ac:dyDescent="0.35">
      <c r="B48" s="48"/>
      <c r="C48" s="76"/>
      <c r="D48" s="77"/>
      <c r="E48" s="50"/>
      <c r="F48" s="78"/>
      <c r="G48" s="31">
        <v>0</v>
      </c>
      <c r="H48" s="41">
        <v>0</v>
      </c>
      <c r="I48" s="32">
        <f>Tabell1[[#This Row],[Kostnader]]+Tabell1[[#This Row],[Inntekt]]</f>
        <v>0</v>
      </c>
      <c r="J48" s="34"/>
      <c r="K48" s="52"/>
      <c r="L48" s="37"/>
    </row>
    <row r="49" spans="1:12" s="22" customFormat="1" x14ac:dyDescent="0.35">
      <c r="B49" s="48"/>
      <c r="C49" s="51"/>
      <c r="D49" s="49"/>
      <c r="E49" s="50"/>
      <c r="F49" s="51"/>
      <c r="G49" s="31">
        <v>0</v>
      </c>
      <c r="H49" s="41">
        <v>0</v>
      </c>
      <c r="I49" s="32">
        <f>Tabell1[[#This Row],[Kostnader]]+Tabell1[[#This Row],[Inntekt]]</f>
        <v>0</v>
      </c>
      <c r="J49" s="34"/>
      <c r="K49" s="52"/>
      <c r="L49" s="37"/>
    </row>
    <row r="50" spans="1:12" s="22" customFormat="1" ht="15" thickBot="1" x14ac:dyDescent="0.4">
      <c r="B50" s="48"/>
      <c r="C50" s="49"/>
      <c r="D50" s="49"/>
      <c r="E50" s="50"/>
      <c r="F50" s="51"/>
      <c r="G50" s="31">
        <v>0</v>
      </c>
      <c r="H50" s="41">
        <v>0</v>
      </c>
      <c r="I50" s="32">
        <f>Tabell1[[#This Row],[Kostnader]]+Tabell1[[#This Row],[Inntekt]]</f>
        <v>0</v>
      </c>
      <c r="J50" s="34"/>
      <c r="K50" s="52"/>
      <c r="L50" s="37"/>
    </row>
    <row r="51" spans="1:12" s="22" customFormat="1" ht="15" thickBot="1" x14ac:dyDescent="0.4">
      <c r="A51" s="75" t="s">
        <v>99</v>
      </c>
      <c r="B51" s="26" t="s">
        <v>102</v>
      </c>
      <c r="C51" s="65"/>
      <c r="D51" s="65"/>
      <c r="E51" s="65"/>
      <c r="F51" s="27" t="s">
        <v>118</v>
      </c>
      <c r="G51" s="70"/>
      <c r="H51" s="71"/>
      <c r="I51" s="55">
        <f>SUM(I52:I61)</f>
        <v>0</v>
      </c>
      <c r="J51" s="46">
        <f>(12*1500)+(4*1800)-12500</f>
        <v>12700</v>
      </c>
      <c r="K51" s="47">
        <f>Tabell1[[#This Row],[Sum]]-Tabell1[[#This Row],[Budsjett]]</f>
        <v>-12700</v>
      </c>
      <c r="L51" s="45"/>
    </row>
    <row r="52" spans="1:12" s="22" customFormat="1" x14ac:dyDescent="0.35">
      <c r="B52" s="51"/>
      <c r="C52" s="49"/>
      <c r="D52" s="49"/>
      <c r="E52" s="50"/>
      <c r="F52" s="51"/>
      <c r="G52" s="31">
        <v>0</v>
      </c>
      <c r="H52" s="41">
        <v>0</v>
      </c>
      <c r="I52" s="32">
        <f>Tabell1[[#This Row],[Kostnader]]+Tabell1[[#This Row],[Inntekt]]</f>
        <v>0</v>
      </c>
      <c r="J52" s="34"/>
      <c r="K52" s="52"/>
      <c r="L52" s="37"/>
    </row>
    <row r="53" spans="1:12" s="22" customFormat="1" x14ac:dyDescent="0.35">
      <c r="B53" s="51"/>
      <c r="C53" s="49"/>
      <c r="D53" s="49"/>
      <c r="E53" s="50"/>
      <c r="F53" s="51"/>
      <c r="G53" s="31"/>
      <c r="H53" s="41">
        <v>0</v>
      </c>
      <c r="I53" s="32">
        <f>Tabell1[[#This Row],[Kostnader]]+Tabell1[[#This Row],[Inntekt]]</f>
        <v>0</v>
      </c>
      <c r="J53" s="34"/>
      <c r="K53" s="52"/>
      <c r="L53" s="37"/>
    </row>
    <row r="54" spans="1:12" s="22" customFormat="1" x14ac:dyDescent="0.35">
      <c r="B54" s="51"/>
      <c r="C54" s="49"/>
      <c r="D54" s="49"/>
      <c r="E54" s="50"/>
      <c r="F54" s="51"/>
      <c r="G54" s="31">
        <v>0</v>
      </c>
      <c r="H54" s="41">
        <v>0</v>
      </c>
      <c r="I54" s="32">
        <f>Tabell1[[#This Row],[Kostnader]]+Tabell1[[#This Row],[Inntekt]]</f>
        <v>0</v>
      </c>
      <c r="J54" s="34"/>
      <c r="K54" s="52"/>
      <c r="L54" s="37"/>
    </row>
    <row r="55" spans="1:12" s="22" customFormat="1" x14ac:dyDescent="0.35">
      <c r="B55" s="51"/>
      <c r="C55" s="49"/>
      <c r="D55" s="49"/>
      <c r="E55" s="50"/>
      <c r="F55" s="51"/>
      <c r="G55" s="31">
        <v>0</v>
      </c>
      <c r="H55" s="41">
        <v>0</v>
      </c>
      <c r="I55" s="32">
        <f>Tabell1[[#This Row],[Kostnader]]+Tabell1[[#This Row],[Inntekt]]</f>
        <v>0</v>
      </c>
      <c r="J55" s="34"/>
      <c r="K55" s="52"/>
      <c r="L55" s="37"/>
    </row>
    <row r="56" spans="1:12" s="22" customFormat="1" x14ac:dyDescent="0.35">
      <c r="B56" s="51"/>
      <c r="C56" s="49"/>
      <c r="D56" s="49"/>
      <c r="E56" s="50"/>
      <c r="F56" s="51"/>
      <c r="G56" s="31">
        <v>0</v>
      </c>
      <c r="H56" s="41">
        <v>0</v>
      </c>
      <c r="I56" s="32">
        <f>Tabell1[[#This Row],[Kostnader]]+Tabell1[[#This Row],[Inntekt]]</f>
        <v>0</v>
      </c>
      <c r="J56" s="34"/>
      <c r="K56" s="52"/>
      <c r="L56" s="37"/>
    </row>
    <row r="57" spans="1:12" s="22" customFormat="1" x14ac:dyDescent="0.35">
      <c r="B57" s="51"/>
      <c r="C57" s="49"/>
      <c r="D57" s="49"/>
      <c r="E57" s="50"/>
      <c r="F57" s="51"/>
      <c r="G57" s="31">
        <v>0</v>
      </c>
      <c r="H57" s="41">
        <v>0</v>
      </c>
      <c r="I57" s="32">
        <f>Tabell1[[#This Row],[Kostnader]]+Tabell1[[#This Row],[Inntekt]]</f>
        <v>0</v>
      </c>
      <c r="J57" s="34"/>
      <c r="K57" s="52"/>
      <c r="L57" s="37"/>
    </row>
    <row r="58" spans="1:12" s="22" customFormat="1" x14ac:dyDescent="0.35">
      <c r="B58" s="51"/>
      <c r="C58" s="49"/>
      <c r="D58" s="49"/>
      <c r="E58" s="50"/>
      <c r="F58" s="51"/>
      <c r="G58" s="31">
        <v>0</v>
      </c>
      <c r="H58" s="41">
        <v>0</v>
      </c>
      <c r="I58" s="32">
        <f>Tabell1[[#This Row],[Kostnader]]+Tabell1[[#This Row],[Inntekt]]</f>
        <v>0</v>
      </c>
      <c r="J58" s="34"/>
      <c r="K58" s="52"/>
      <c r="L58" s="37"/>
    </row>
    <row r="59" spans="1:12" s="22" customFormat="1" x14ac:dyDescent="0.35">
      <c r="B59" s="51"/>
      <c r="C59" s="49"/>
      <c r="D59" s="49"/>
      <c r="E59" s="50"/>
      <c r="F59" s="51"/>
      <c r="G59" s="31">
        <v>0</v>
      </c>
      <c r="H59" s="41">
        <v>0</v>
      </c>
      <c r="I59" s="32">
        <f>Tabell1[[#This Row],[Kostnader]]+Tabell1[[#This Row],[Inntekt]]</f>
        <v>0</v>
      </c>
      <c r="J59" s="34"/>
      <c r="K59" s="52"/>
      <c r="L59" s="37"/>
    </row>
    <row r="60" spans="1:12" s="22" customFormat="1" x14ac:dyDescent="0.35">
      <c r="B60" s="51"/>
      <c r="C60" s="49"/>
      <c r="D60" s="49"/>
      <c r="E60" s="50"/>
      <c r="F60" s="51"/>
      <c r="G60" s="31">
        <v>0</v>
      </c>
      <c r="H60" s="41">
        <v>0</v>
      </c>
      <c r="I60" s="32">
        <f>Tabell1[[#This Row],[Kostnader]]+Tabell1[[#This Row],[Inntekt]]</f>
        <v>0</v>
      </c>
      <c r="J60" s="34"/>
      <c r="K60" s="52"/>
      <c r="L60" s="37"/>
    </row>
    <row r="61" spans="1:12" s="22" customFormat="1" ht="15" thickBot="1" x14ac:dyDescent="0.4">
      <c r="B61" s="51"/>
      <c r="C61" s="49"/>
      <c r="D61" s="49"/>
      <c r="E61" s="50"/>
      <c r="F61" s="51"/>
      <c r="G61" s="31">
        <v>0</v>
      </c>
      <c r="H61" s="41">
        <v>0</v>
      </c>
      <c r="I61" s="32">
        <f>Tabell1[[#This Row],[Kostnader]]+Tabell1[[#This Row],[Inntekt]]</f>
        <v>0</v>
      </c>
      <c r="J61" s="34"/>
      <c r="K61" s="52"/>
      <c r="L61" s="37"/>
    </row>
    <row r="62" spans="1:12" s="22" customFormat="1" ht="15" thickBot="1" x14ac:dyDescent="0.4">
      <c r="A62" s="75" t="s">
        <v>99</v>
      </c>
      <c r="B62" s="26" t="s">
        <v>103</v>
      </c>
      <c r="C62" s="65"/>
      <c r="D62" s="65"/>
      <c r="E62" s="65"/>
      <c r="F62" s="27" t="s">
        <v>118</v>
      </c>
      <c r="G62" s="70"/>
      <c r="H62" s="71"/>
      <c r="I62" s="55">
        <f>SUM(I63:I73)</f>
        <v>0</v>
      </c>
      <c r="J62" s="46">
        <f>500*10-2000</f>
        <v>3000</v>
      </c>
      <c r="K62" s="47">
        <f>Tabell1[[#This Row],[Sum]]-Tabell1[[#This Row],[Budsjett]]</f>
        <v>-3000</v>
      </c>
      <c r="L62" s="45"/>
    </row>
    <row r="63" spans="1:12" s="22" customFormat="1" x14ac:dyDescent="0.35">
      <c r="B63" s="79"/>
      <c r="C63" s="49"/>
      <c r="D63" s="49"/>
      <c r="E63" s="50"/>
      <c r="F63" s="51"/>
      <c r="G63" s="31">
        <v>0</v>
      </c>
      <c r="H63" s="41">
        <v>0</v>
      </c>
      <c r="I63" s="32">
        <f>Tabell1[[#This Row],[Kostnader]]+Tabell1[[#This Row],[Inntekt]]</f>
        <v>0</v>
      </c>
      <c r="J63" s="34"/>
      <c r="K63" s="52"/>
      <c r="L63" s="37"/>
    </row>
    <row r="64" spans="1:12" s="22" customFormat="1" x14ac:dyDescent="0.35">
      <c r="B64" s="79"/>
      <c r="C64" s="49"/>
      <c r="D64" s="49"/>
      <c r="E64" s="50"/>
      <c r="F64" s="51"/>
      <c r="G64" s="31">
        <v>0</v>
      </c>
      <c r="H64" s="41">
        <v>0</v>
      </c>
      <c r="I64" s="32">
        <f>Tabell1[[#This Row],[Kostnader]]+Tabell1[[#This Row],[Inntekt]]</f>
        <v>0</v>
      </c>
      <c r="J64" s="34"/>
      <c r="K64" s="52"/>
      <c r="L64" s="37"/>
    </row>
    <row r="65" spans="1:12" s="22" customFormat="1" x14ac:dyDescent="0.35">
      <c r="B65" s="79"/>
      <c r="C65" s="49"/>
      <c r="D65" s="49"/>
      <c r="E65" s="50"/>
      <c r="F65" s="51"/>
      <c r="G65" s="31">
        <v>0</v>
      </c>
      <c r="H65" s="41">
        <v>0</v>
      </c>
      <c r="I65" s="32">
        <f>Tabell1[[#This Row],[Kostnader]]+Tabell1[[#This Row],[Inntekt]]</f>
        <v>0</v>
      </c>
      <c r="J65" s="34"/>
      <c r="K65" s="52"/>
      <c r="L65" s="37"/>
    </row>
    <row r="66" spans="1:12" s="22" customFormat="1" x14ac:dyDescent="0.35">
      <c r="B66" s="79"/>
      <c r="C66" s="49"/>
      <c r="D66" s="49"/>
      <c r="E66" s="50"/>
      <c r="F66" s="51"/>
      <c r="G66" s="31">
        <v>0</v>
      </c>
      <c r="H66" s="41">
        <v>0</v>
      </c>
      <c r="I66" s="32">
        <f>Tabell1[[#This Row],[Kostnader]]+Tabell1[[#This Row],[Inntekt]]</f>
        <v>0</v>
      </c>
      <c r="J66" s="34"/>
      <c r="K66" s="52"/>
      <c r="L66" s="37"/>
    </row>
    <row r="67" spans="1:12" s="22" customFormat="1" x14ac:dyDescent="0.35">
      <c r="B67" s="79"/>
      <c r="C67" s="49"/>
      <c r="D67" s="49"/>
      <c r="E67" s="50"/>
      <c r="F67" s="51"/>
      <c r="G67" s="31">
        <v>0</v>
      </c>
      <c r="H67" s="41">
        <v>0</v>
      </c>
      <c r="I67" s="32">
        <f>Tabell1[[#This Row],[Kostnader]]+Tabell1[[#This Row],[Inntekt]]</f>
        <v>0</v>
      </c>
      <c r="J67" s="34"/>
      <c r="K67" s="52"/>
      <c r="L67" s="37"/>
    </row>
    <row r="68" spans="1:12" s="22" customFormat="1" x14ac:dyDescent="0.35">
      <c r="B68" s="79"/>
      <c r="C68" s="49"/>
      <c r="D68" s="49"/>
      <c r="E68" s="50"/>
      <c r="F68" s="51"/>
      <c r="G68" s="31">
        <v>0</v>
      </c>
      <c r="H68" s="41">
        <v>0</v>
      </c>
      <c r="I68" s="32">
        <f>Tabell1[[#This Row],[Kostnader]]+Tabell1[[#This Row],[Inntekt]]</f>
        <v>0</v>
      </c>
      <c r="J68" s="34"/>
      <c r="K68" s="52"/>
      <c r="L68" s="37"/>
    </row>
    <row r="69" spans="1:12" s="22" customFormat="1" x14ac:dyDescent="0.35">
      <c r="B69" s="79"/>
      <c r="C69" s="49"/>
      <c r="D69" s="49"/>
      <c r="E69" s="50"/>
      <c r="F69" s="51"/>
      <c r="G69" s="31">
        <v>0</v>
      </c>
      <c r="H69" s="41">
        <v>0</v>
      </c>
      <c r="I69" s="32">
        <f>Tabell1[[#This Row],[Kostnader]]+Tabell1[[#This Row],[Inntekt]]</f>
        <v>0</v>
      </c>
      <c r="J69" s="34"/>
      <c r="K69" s="52"/>
      <c r="L69" s="37"/>
    </row>
    <row r="70" spans="1:12" s="22" customFormat="1" x14ac:dyDescent="0.35">
      <c r="B70" s="79"/>
      <c r="C70" s="49"/>
      <c r="D70" s="49"/>
      <c r="E70" s="50"/>
      <c r="F70" s="51"/>
      <c r="G70" s="31">
        <v>0</v>
      </c>
      <c r="H70" s="41">
        <v>0</v>
      </c>
      <c r="I70" s="32">
        <f>Tabell1[[#This Row],[Kostnader]]+Tabell1[[#This Row],[Inntekt]]</f>
        <v>0</v>
      </c>
      <c r="J70" s="34"/>
      <c r="K70" s="52"/>
      <c r="L70" s="37"/>
    </row>
    <row r="71" spans="1:12" s="22" customFormat="1" x14ac:dyDescent="0.35">
      <c r="B71" s="79"/>
      <c r="C71" s="49"/>
      <c r="D71" s="49"/>
      <c r="E71" s="50"/>
      <c r="F71" s="51"/>
      <c r="G71" s="31">
        <v>0</v>
      </c>
      <c r="H71" s="41">
        <v>0</v>
      </c>
      <c r="I71" s="32">
        <f>Tabell1[[#This Row],[Kostnader]]+Tabell1[[#This Row],[Inntekt]]</f>
        <v>0</v>
      </c>
      <c r="J71" s="34"/>
      <c r="K71" s="52"/>
      <c r="L71" s="37"/>
    </row>
    <row r="72" spans="1:12" s="22" customFormat="1" x14ac:dyDescent="0.35">
      <c r="B72" s="79"/>
      <c r="C72" s="49"/>
      <c r="D72" s="49"/>
      <c r="E72" s="50"/>
      <c r="F72" s="51"/>
      <c r="G72" s="31">
        <v>0</v>
      </c>
      <c r="H72" s="41">
        <v>0</v>
      </c>
      <c r="I72" s="32">
        <f>Tabell1[[#This Row],[Kostnader]]+Tabell1[[#This Row],[Inntekt]]</f>
        <v>0</v>
      </c>
      <c r="J72" s="34"/>
      <c r="K72" s="52"/>
      <c r="L72" s="37"/>
    </row>
    <row r="73" spans="1:12" s="22" customFormat="1" ht="15" thickBot="1" x14ac:dyDescent="0.4">
      <c r="B73" s="79"/>
      <c r="C73" s="51"/>
      <c r="D73" s="49"/>
      <c r="E73" s="50"/>
      <c r="F73" s="51"/>
      <c r="G73" s="31">
        <v>0</v>
      </c>
      <c r="H73" s="41">
        <v>0</v>
      </c>
      <c r="I73" s="32">
        <f>Tabell1[[#This Row],[Kostnader]]+Tabell1[[#This Row],[Inntekt]]</f>
        <v>0</v>
      </c>
      <c r="J73" s="34"/>
      <c r="K73" s="52"/>
      <c r="L73" s="37"/>
    </row>
    <row r="74" spans="1:12" s="22" customFormat="1" ht="15" thickBot="1" x14ac:dyDescent="0.4">
      <c r="A74" s="75" t="s">
        <v>99</v>
      </c>
      <c r="B74" s="26" t="s">
        <v>104</v>
      </c>
      <c r="C74" s="65"/>
      <c r="D74" s="65"/>
      <c r="E74" s="65"/>
      <c r="F74" s="27" t="s">
        <v>118</v>
      </c>
      <c r="G74" s="70"/>
      <c r="H74" s="71"/>
      <c r="I74" s="55">
        <f>SUM(I75:I82)</f>
        <v>0</v>
      </c>
      <c r="J74" s="46">
        <v>-3000</v>
      </c>
      <c r="K74" s="47">
        <f>Tabell1[[#This Row],[Sum]]-Tabell1[[#This Row],[Budsjett]]</f>
        <v>3000</v>
      </c>
      <c r="L74" s="45"/>
    </row>
    <row r="75" spans="1:12" s="22" customFormat="1" x14ac:dyDescent="0.35">
      <c r="B75" s="80"/>
      <c r="C75" s="81"/>
      <c r="D75" s="49"/>
      <c r="E75" s="50"/>
      <c r="F75" s="81"/>
      <c r="G75" s="31">
        <v>0</v>
      </c>
      <c r="H75" s="41">
        <v>0</v>
      </c>
      <c r="I75" s="32">
        <f>Tabell1[[#This Row],[Kostnader]]+Tabell1[[#This Row],[Inntekt]]</f>
        <v>0</v>
      </c>
      <c r="J75" s="34"/>
      <c r="K75" s="52"/>
      <c r="L75" s="37"/>
    </row>
    <row r="76" spans="1:12" s="22" customFormat="1" x14ac:dyDescent="0.35">
      <c r="B76" s="80"/>
      <c r="C76" s="81"/>
      <c r="D76" s="49"/>
      <c r="E76" s="50"/>
      <c r="F76" s="81"/>
      <c r="G76" s="31">
        <v>0</v>
      </c>
      <c r="H76" s="41">
        <v>0</v>
      </c>
      <c r="I76" s="32">
        <f>Tabell1[[#This Row],[Kostnader]]+Tabell1[[#This Row],[Inntekt]]</f>
        <v>0</v>
      </c>
      <c r="J76" s="34"/>
      <c r="K76" s="52"/>
      <c r="L76" s="37"/>
    </row>
    <row r="77" spans="1:12" s="22" customFormat="1" x14ac:dyDescent="0.35">
      <c r="B77" s="80"/>
      <c r="C77" s="81"/>
      <c r="D77" s="49"/>
      <c r="E77" s="50"/>
      <c r="F77" s="81"/>
      <c r="G77" s="31">
        <v>0</v>
      </c>
      <c r="H77" s="41">
        <v>0</v>
      </c>
      <c r="I77" s="32">
        <f>Tabell1[[#This Row],[Kostnader]]+Tabell1[[#This Row],[Inntekt]]</f>
        <v>0</v>
      </c>
      <c r="J77" s="34"/>
      <c r="K77" s="52"/>
      <c r="L77" s="37"/>
    </row>
    <row r="78" spans="1:12" s="22" customFormat="1" x14ac:dyDescent="0.35">
      <c r="B78" s="80"/>
      <c r="C78" s="81"/>
      <c r="D78" s="49"/>
      <c r="E78" s="50"/>
      <c r="F78" s="81"/>
      <c r="G78" s="31">
        <v>0</v>
      </c>
      <c r="H78" s="41">
        <v>0</v>
      </c>
      <c r="I78" s="32">
        <f>Tabell1[[#This Row],[Kostnader]]+Tabell1[[#This Row],[Inntekt]]</f>
        <v>0</v>
      </c>
      <c r="J78" s="34"/>
      <c r="K78" s="52"/>
      <c r="L78" s="37"/>
    </row>
    <row r="79" spans="1:12" s="22" customFormat="1" x14ac:dyDescent="0.35">
      <c r="B79" s="80"/>
      <c r="C79" s="81"/>
      <c r="D79" s="49"/>
      <c r="E79" s="50"/>
      <c r="F79" s="81"/>
      <c r="G79" s="31">
        <v>0</v>
      </c>
      <c r="H79" s="41">
        <v>0</v>
      </c>
      <c r="I79" s="32">
        <f>Tabell1[[#This Row],[Kostnader]]+Tabell1[[#This Row],[Inntekt]]</f>
        <v>0</v>
      </c>
      <c r="J79" s="34"/>
      <c r="K79" s="52"/>
      <c r="L79" s="37"/>
    </row>
    <row r="80" spans="1:12" s="22" customFormat="1" x14ac:dyDescent="0.35">
      <c r="B80" s="80"/>
      <c r="C80" s="81"/>
      <c r="D80" s="49"/>
      <c r="E80" s="50"/>
      <c r="F80" s="81"/>
      <c r="G80" s="31">
        <v>0</v>
      </c>
      <c r="H80" s="41">
        <v>0</v>
      </c>
      <c r="I80" s="32">
        <f>Tabell1[[#This Row],[Kostnader]]+Tabell1[[#This Row],[Inntekt]]</f>
        <v>0</v>
      </c>
      <c r="J80" s="34"/>
      <c r="K80" s="52"/>
      <c r="L80" s="37"/>
    </row>
    <row r="81" spans="1:12" s="22" customFormat="1" x14ac:dyDescent="0.35">
      <c r="B81" s="80"/>
      <c r="C81" s="81"/>
      <c r="D81" s="49"/>
      <c r="E81" s="50"/>
      <c r="F81" s="81"/>
      <c r="G81" s="31">
        <v>0</v>
      </c>
      <c r="H81" s="41">
        <v>0</v>
      </c>
      <c r="I81" s="32">
        <f>Tabell1[[#This Row],[Kostnader]]+Tabell1[[#This Row],[Inntekt]]</f>
        <v>0</v>
      </c>
      <c r="J81" s="34"/>
      <c r="K81" s="52"/>
      <c r="L81" s="37"/>
    </row>
    <row r="82" spans="1:12" s="22" customFormat="1" ht="15" thickBot="1" x14ac:dyDescent="0.4">
      <c r="B82" s="80"/>
      <c r="C82" s="81"/>
      <c r="D82" s="49"/>
      <c r="E82" s="50"/>
      <c r="F82" s="81"/>
      <c r="G82" s="31">
        <v>0</v>
      </c>
      <c r="H82" s="41">
        <v>0</v>
      </c>
      <c r="I82" s="32">
        <f>Tabell1[[#This Row],[Kostnader]]+Tabell1[[#This Row],[Inntekt]]</f>
        <v>0</v>
      </c>
      <c r="J82" s="34"/>
      <c r="K82" s="52"/>
      <c r="L82" s="37"/>
    </row>
    <row r="83" spans="1:12" s="22" customFormat="1" ht="15" thickBot="1" x14ac:dyDescent="0.4">
      <c r="A83" s="75" t="s">
        <v>99</v>
      </c>
      <c r="B83" s="26" t="s">
        <v>105</v>
      </c>
      <c r="C83" s="65"/>
      <c r="D83" s="65"/>
      <c r="E83" s="65"/>
      <c r="F83" s="27" t="s">
        <v>118</v>
      </c>
      <c r="G83" s="70"/>
      <c r="H83" s="71"/>
      <c r="I83" s="55">
        <f>SUM(I84:I91)</f>
        <v>0</v>
      </c>
      <c r="J83" s="46">
        <v>-2600</v>
      </c>
      <c r="K83" s="47">
        <f>Tabell1[[#This Row],[Sum]]-Tabell1[[#This Row],[Budsjett]]</f>
        <v>2600</v>
      </c>
      <c r="L83" s="45"/>
    </row>
    <row r="84" spans="1:12" s="22" customFormat="1" x14ac:dyDescent="0.35">
      <c r="B84" s="79"/>
      <c r="C84" s="51"/>
      <c r="D84" s="49"/>
      <c r="E84" s="50"/>
      <c r="F84" s="51"/>
      <c r="G84" s="31">
        <v>0</v>
      </c>
      <c r="H84" s="41">
        <v>0</v>
      </c>
      <c r="I84" s="32">
        <f>Tabell1[[#This Row],[Kostnader]]+Tabell1[[#This Row],[Inntekt]]</f>
        <v>0</v>
      </c>
      <c r="J84" s="34"/>
      <c r="K84" s="52"/>
      <c r="L84" s="37"/>
    </row>
    <row r="85" spans="1:12" s="22" customFormat="1" x14ac:dyDescent="0.35">
      <c r="B85" s="79"/>
      <c r="C85" s="51"/>
      <c r="D85" s="49"/>
      <c r="E85" s="50"/>
      <c r="F85" s="51"/>
      <c r="G85" s="31">
        <v>0</v>
      </c>
      <c r="H85" s="41">
        <v>0</v>
      </c>
      <c r="I85" s="32">
        <f>Tabell1[[#This Row],[Kostnader]]+Tabell1[[#This Row],[Inntekt]]</f>
        <v>0</v>
      </c>
      <c r="J85" s="34"/>
      <c r="K85" s="52"/>
      <c r="L85" s="37"/>
    </row>
    <row r="86" spans="1:12" s="22" customFormat="1" x14ac:dyDescent="0.35">
      <c r="B86" s="79"/>
      <c r="C86" s="51"/>
      <c r="D86" s="49"/>
      <c r="E86" s="50"/>
      <c r="F86" s="51"/>
      <c r="G86" s="31">
        <v>0</v>
      </c>
      <c r="H86" s="41">
        <v>0</v>
      </c>
      <c r="I86" s="32">
        <f>Tabell1[[#This Row],[Kostnader]]+Tabell1[[#This Row],[Inntekt]]</f>
        <v>0</v>
      </c>
      <c r="J86" s="34"/>
      <c r="K86" s="52"/>
      <c r="L86" s="37"/>
    </row>
    <row r="87" spans="1:12" s="22" customFormat="1" x14ac:dyDescent="0.35">
      <c r="B87" s="79"/>
      <c r="C87" s="51"/>
      <c r="D87" s="49"/>
      <c r="E87" s="50"/>
      <c r="F87" s="51"/>
      <c r="G87" s="31">
        <v>0</v>
      </c>
      <c r="H87" s="41">
        <v>0</v>
      </c>
      <c r="I87" s="32">
        <f>Tabell1[[#This Row],[Kostnader]]+Tabell1[[#This Row],[Inntekt]]</f>
        <v>0</v>
      </c>
      <c r="J87" s="34"/>
      <c r="K87" s="52"/>
      <c r="L87" s="37"/>
    </row>
    <row r="88" spans="1:12" s="22" customFormat="1" x14ac:dyDescent="0.35">
      <c r="B88" s="79"/>
      <c r="C88" s="51"/>
      <c r="D88" s="49"/>
      <c r="E88" s="50"/>
      <c r="F88" s="51"/>
      <c r="G88" s="31">
        <v>0</v>
      </c>
      <c r="H88" s="41">
        <v>0</v>
      </c>
      <c r="I88" s="32">
        <f>Tabell1[[#This Row],[Kostnader]]+Tabell1[[#This Row],[Inntekt]]</f>
        <v>0</v>
      </c>
      <c r="J88" s="34"/>
      <c r="K88" s="52"/>
      <c r="L88" s="37"/>
    </row>
    <row r="89" spans="1:12" s="22" customFormat="1" x14ac:dyDescent="0.35">
      <c r="B89" s="79"/>
      <c r="C89" s="51"/>
      <c r="D89" s="49"/>
      <c r="E89" s="50"/>
      <c r="F89" s="51"/>
      <c r="G89" s="31">
        <v>0</v>
      </c>
      <c r="H89" s="41">
        <v>0</v>
      </c>
      <c r="I89" s="32">
        <f>Tabell1[[#This Row],[Kostnader]]+Tabell1[[#This Row],[Inntekt]]</f>
        <v>0</v>
      </c>
      <c r="J89" s="34"/>
      <c r="K89" s="52"/>
      <c r="L89" s="37"/>
    </row>
    <row r="90" spans="1:12" s="22" customFormat="1" x14ac:dyDescent="0.35">
      <c r="B90" s="79"/>
      <c r="C90" s="51"/>
      <c r="D90" s="49"/>
      <c r="E90" s="50"/>
      <c r="F90" s="51"/>
      <c r="G90" s="31">
        <v>0</v>
      </c>
      <c r="H90" s="41">
        <v>0</v>
      </c>
      <c r="I90" s="32">
        <f>Tabell1[[#This Row],[Kostnader]]+Tabell1[[#This Row],[Inntekt]]</f>
        <v>0</v>
      </c>
      <c r="J90" s="34"/>
      <c r="K90" s="52"/>
      <c r="L90" s="37"/>
    </row>
    <row r="91" spans="1:12" s="22" customFormat="1" ht="15" thickBot="1" x14ac:dyDescent="0.4">
      <c r="B91" s="79"/>
      <c r="C91" s="51"/>
      <c r="D91" s="49"/>
      <c r="E91" s="50"/>
      <c r="F91" s="51"/>
      <c r="G91" s="31">
        <v>0</v>
      </c>
      <c r="H91" s="41">
        <v>0</v>
      </c>
      <c r="I91" s="32">
        <f>Tabell1[[#This Row],[Kostnader]]+Tabell1[[#This Row],[Inntekt]]</f>
        <v>0</v>
      </c>
      <c r="J91" s="34"/>
      <c r="K91" s="52"/>
      <c r="L91" s="37"/>
    </row>
    <row r="92" spans="1:12" s="22" customFormat="1" ht="15" thickBot="1" x14ac:dyDescent="0.4">
      <c r="A92" s="75" t="s">
        <v>99</v>
      </c>
      <c r="B92" s="28" t="s">
        <v>106</v>
      </c>
      <c r="C92" s="66"/>
      <c r="D92" s="65"/>
      <c r="E92" s="65"/>
      <c r="F92" s="27" t="s">
        <v>118</v>
      </c>
      <c r="G92" s="70"/>
      <c r="H92" s="71"/>
      <c r="I92" s="55">
        <f>SUM(I93:I100)</f>
        <v>0</v>
      </c>
      <c r="J92" s="46">
        <v>21500</v>
      </c>
      <c r="K92" s="47">
        <f>Tabell1[[#This Row],[Sum]]-Tabell1[[#This Row],[Budsjett]]</f>
        <v>-21500</v>
      </c>
      <c r="L92" s="45"/>
    </row>
    <row r="93" spans="1:12" s="22" customFormat="1" x14ac:dyDescent="0.35">
      <c r="B93" s="79"/>
      <c r="C93" s="51"/>
      <c r="D93" s="49"/>
      <c r="E93" s="50"/>
      <c r="F93" s="51"/>
      <c r="G93" s="31">
        <v>0</v>
      </c>
      <c r="H93" s="41">
        <v>0</v>
      </c>
      <c r="I93" s="32">
        <f>Tabell1[[#This Row],[Kostnader]]+Tabell1[[#This Row],[Inntekt]]</f>
        <v>0</v>
      </c>
      <c r="J93" s="34"/>
      <c r="K93" s="52"/>
      <c r="L93" s="37"/>
    </row>
    <row r="94" spans="1:12" s="22" customFormat="1" x14ac:dyDescent="0.35">
      <c r="B94" s="79"/>
      <c r="C94" s="51"/>
      <c r="D94" s="49"/>
      <c r="E94" s="50"/>
      <c r="F94" s="51"/>
      <c r="G94" s="31">
        <v>0</v>
      </c>
      <c r="H94" s="41">
        <v>0</v>
      </c>
      <c r="I94" s="32">
        <f>Tabell1[[#This Row],[Kostnader]]+Tabell1[[#This Row],[Inntekt]]</f>
        <v>0</v>
      </c>
      <c r="J94" s="34"/>
      <c r="K94" s="52"/>
      <c r="L94" s="37"/>
    </row>
    <row r="95" spans="1:12" s="22" customFormat="1" x14ac:dyDescent="0.35">
      <c r="B95" s="79"/>
      <c r="C95" s="51"/>
      <c r="D95" s="49"/>
      <c r="E95" s="50"/>
      <c r="F95" s="51"/>
      <c r="G95" s="31">
        <v>0</v>
      </c>
      <c r="H95" s="41">
        <v>0</v>
      </c>
      <c r="I95" s="32">
        <f>Tabell1[[#This Row],[Kostnader]]+Tabell1[[#This Row],[Inntekt]]</f>
        <v>0</v>
      </c>
      <c r="J95" s="34"/>
      <c r="K95" s="52"/>
      <c r="L95" s="37"/>
    </row>
    <row r="96" spans="1:12" s="22" customFormat="1" x14ac:dyDescent="0.35">
      <c r="B96" s="79"/>
      <c r="C96" s="51"/>
      <c r="D96" s="49"/>
      <c r="E96" s="50"/>
      <c r="F96" s="51"/>
      <c r="G96" s="31">
        <v>0</v>
      </c>
      <c r="H96" s="41">
        <v>0</v>
      </c>
      <c r="I96" s="32">
        <f>Tabell1[[#This Row],[Kostnader]]+Tabell1[[#This Row],[Inntekt]]</f>
        <v>0</v>
      </c>
      <c r="J96" s="34"/>
      <c r="K96" s="52"/>
      <c r="L96" s="37"/>
    </row>
    <row r="97" spans="1:12" s="22" customFormat="1" x14ac:dyDescent="0.35">
      <c r="B97" s="79"/>
      <c r="C97" s="51"/>
      <c r="D97" s="49"/>
      <c r="E97" s="50"/>
      <c r="F97" s="51"/>
      <c r="G97" s="31">
        <v>0</v>
      </c>
      <c r="H97" s="41">
        <v>0</v>
      </c>
      <c r="I97" s="32">
        <f>Tabell1[[#This Row],[Kostnader]]+Tabell1[[#This Row],[Inntekt]]</f>
        <v>0</v>
      </c>
      <c r="J97" s="34"/>
      <c r="K97" s="52"/>
      <c r="L97" s="37"/>
    </row>
    <row r="98" spans="1:12" s="22" customFormat="1" x14ac:dyDescent="0.35">
      <c r="B98" s="79"/>
      <c r="C98" s="51"/>
      <c r="D98" s="49"/>
      <c r="E98" s="50"/>
      <c r="F98" s="51"/>
      <c r="G98" s="31">
        <v>0</v>
      </c>
      <c r="H98" s="41">
        <v>0</v>
      </c>
      <c r="I98" s="32">
        <f>Tabell1[[#This Row],[Kostnader]]+Tabell1[[#This Row],[Inntekt]]</f>
        <v>0</v>
      </c>
      <c r="J98" s="34"/>
      <c r="K98" s="52"/>
      <c r="L98" s="37"/>
    </row>
    <row r="99" spans="1:12" s="22" customFormat="1" x14ac:dyDescent="0.35">
      <c r="B99" s="79"/>
      <c r="C99" s="51"/>
      <c r="D99" s="49"/>
      <c r="E99" s="50"/>
      <c r="F99" s="51"/>
      <c r="G99" s="31">
        <v>0</v>
      </c>
      <c r="H99" s="41">
        <v>0</v>
      </c>
      <c r="I99" s="32">
        <f>Tabell1[[#This Row],[Kostnader]]+Tabell1[[#This Row],[Inntekt]]</f>
        <v>0</v>
      </c>
      <c r="J99" s="34"/>
      <c r="K99" s="52"/>
      <c r="L99" s="37"/>
    </row>
    <row r="100" spans="1:12" s="22" customFormat="1" ht="15" thickBot="1" x14ac:dyDescent="0.4">
      <c r="B100" s="79"/>
      <c r="C100" s="51"/>
      <c r="D100" s="49"/>
      <c r="E100" s="50"/>
      <c r="F100" s="51"/>
      <c r="G100" s="31">
        <v>0</v>
      </c>
      <c r="H100" s="41">
        <v>0</v>
      </c>
      <c r="I100" s="32">
        <f>Tabell1[[#This Row],[Kostnader]]+Tabell1[[#This Row],[Inntekt]]</f>
        <v>0</v>
      </c>
      <c r="J100" s="34"/>
      <c r="K100" s="52"/>
      <c r="L100" s="37"/>
    </row>
    <row r="101" spans="1:12" s="22" customFormat="1" ht="15" thickBot="1" x14ac:dyDescent="0.4">
      <c r="A101" s="75" t="s">
        <v>99</v>
      </c>
      <c r="B101" s="26" t="s">
        <v>107</v>
      </c>
      <c r="C101" s="65"/>
      <c r="D101" s="65"/>
      <c r="E101" s="65"/>
      <c r="F101" s="27"/>
      <c r="G101" s="70"/>
      <c r="H101" s="71"/>
      <c r="I101" s="55">
        <f>SUM(I102:I109)</f>
        <v>0</v>
      </c>
      <c r="J101" s="46">
        <v>-1000</v>
      </c>
      <c r="K101" s="47">
        <f>Tabell1[[#This Row],[Sum]]-Tabell1[[#This Row],[Budsjett]]</f>
        <v>1000</v>
      </c>
      <c r="L101" s="45"/>
    </row>
    <row r="102" spans="1:12" s="22" customFormat="1" x14ac:dyDescent="0.35">
      <c r="B102" s="80"/>
      <c r="C102" s="81"/>
      <c r="D102" s="49"/>
      <c r="E102" s="50"/>
      <c r="F102" s="81"/>
      <c r="G102" s="31">
        <v>0</v>
      </c>
      <c r="H102" s="41">
        <v>0</v>
      </c>
      <c r="I102" s="32">
        <f>Tabell1[[#This Row],[Kostnader]]+Tabell1[[#This Row],[Inntekt]]</f>
        <v>0</v>
      </c>
      <c r="J102" s="34"/>
      <c r="K102" s="52"/>
      <c r="L102" s="37"/>
    </row>
    <row r="103" spans="1:12" s="22" customFormat="1" x14ac:dyDescent="0.35">
      <c r="B103" s="80"/>
      <c r="C103" s="81"/>
      <c r="D103" s="49"/>
      <c r="E103" s="50"/>
      <c r="F103" s="81"/>
      <c r="G103" s="31">
        <v>0</v>
      </c>
      <c r="H103" s="41">
        <v>0</v>
      </c>
      <c r="I103" s="32">
        <f>Tabell1[[#This Row],[Kostnader]]+Tabell1[[#This Row],[Inntekt]]</f>
        <v>0</v>
      </c>
      <c r="J103" s="34"/>
      <c r="K103" s="52"/>
      <c r="L103" s="37"/>
    </row>
    <row r="104" spans="1:12" s="22" customFormat="1" x14ac:dyDescent="0.35">
      <c r="B104" s="80"/>
      <c r="C104" s="81"/>
      <c r="D104" s="49"/>
      <c r="E104" s="50"/>
      <c r="F104" s="81"/>
      <c r="G104" s="31">
        <v>0</v>
      </c>
      <c r="H104" s="41">
        <v>0</v>
      </c>
      <c r="I104" s="32">
        <f>Tabell1[[#This Row],[Kostnader]]+Tabell1[[#This Row],[Inntekt]]</f>
        <v>0</v>
      </c>
      <c r="J104" s="34"/>
      <c r="K104" s="52"/>
      <c r="L104" s="37"/>
    </row>
    <row r="105" spans="1:12" s="22" customFormat="1" x14ac:dyDescent="0.35">
      <c r="B105" s="80"/>
      <c r="C105" s="81"/>
      <c r="D105" s="49"/>
      <c r="E105" s="50"/>
      <c r="F105" s="81"/>
      <c r="G105" s="31">
        <v>0</v>
      </c>
      <c r="H105" s="41">
        <v>0</v>
      </c>
      <c r="I105" s="32">
        <f>Tabell1[[#This Row],[Kostnader]]+Tabell1[[#This Row],[Inntekt]]</f>
        <v>0</v>
      </c>
      <c r="J105" s="34"/>
      <c r="K105" s="52"/>
      <c r="L105" s="37"/>
    </row>
    <row r="106" spans="1:12" s="22" customFormat="1" x14ac:dyDescent="0.35">
      <c r="B106" s="82"/>
      <c r="C106" s="81"/>
      <c r="D106" s="49"/>
      <c r="E106" s="50"/>
      <c r="F106" s="81"/>
      <c r="G106" s="31">
        <v>0</v>
      </c>
      <c r="H106" s="41">
        <v>0</v>
      </c>
      <c r="I106" s="32">
        <f>Tabell1[[#This Row],[Kostnader]]+Tabell1[[#This Row],[Inntekt]]</f>
        <v>0</v>
      </c>
      <c r="J106" s="34"/>
      <c r="K106" s="52"/>
      <c r="L106" s="37"/>
    </row>
    <row r="107" spans="1:12" s="22" customFormat="1" x14ac:dyDescent="0.35">
      <c r="B107" s="80"/>
      <c r="C107" s="81"/>
      <c r="D107" s="49"/>
      <c r="E107" s="50"/>
      <c r="F107" s="81"/>
      <c r="G107" s="31">
        <v>0</v>
      </c>
      <c r="H107" s="41">
        <v>0</v>
      </c>
      <c r="I107" s="32">
        <f>Tabell1[[#This Row],[Kostnader]]+Tabell1[[#This Row],[Inntekt]]</f>
        <v>0</v>
      </c>
      <c r="J107" s="34"/>
      <c r="K107" s="52"/>
      <c r="L107" s="37"/>
    </row>
    <row r="108" spans="1:12" s="22" customFormat="1" x14ac:dyDescent="0.35">
      <c r="B108" s="80"/>
      <c r="C108" s="81"/>
      <c r="D108" s="49"/>
      <c r="E108" s="50"/>
      <c r="F108" s="81"/>
      <c r="G108" s="31">
        <v>0</v>
      </c>
      <c r="H108" s="41">
        <v>0</v>
      </c>
      <c r="I108" s="32">
        <f>Tabell1[[#This Row],[Kostnader]]+Tabell1[[#This Row],[Inntekt]]</f>
        <v>0</v>
      </c>
      <c r="J108" s="34"/>
      <c r="K108" s="52"/>
      <c r="L108" s="37"/>
    </row>
    <row r="109" spans="1:12" s="22" customFormat="1" ht="15" thickBot="1" x14ac:dyDescent="0.4">
      <c r="B109" s="79"/>
      <c r="C109" s="49"/>
      <c r="D109" s="49"/>
      <c r="E109" s="50"/>
      <c r="F109" s="51"/>
      <c r="G109" s="31">
        <v>0</v>
      </c>
      <c r="H109" s="41">
        <v>0</v>
      </c>
      <c r="I109" s="32">
        <f>Tabell1[[#This Row],[Kostnader]]+Tabell1[[#This Row],[Inntekt]]</f>
        <v>0</v>
      </c>
      <c r="J109" s="34"/>
      <c r="K109" s="52"/>
      <c r="L109" s="37"/>
    </row>
    <row r="110" spans="1:12" s="22" customFormat="1" ht="15" thickBot="1" x14ac:dyDescent="0.4">
      <c r="A110" s="75" t="s">
        <v>99</v>
      </c>
      <c r="B110" s="26" t="s">
        <v>108</v>
      </c>
      <c r="C110" s="65"/>
      <c r="D110" s="65"/>
      <c r="E110" s="65"/>
      <c r="F110" s="27" t="s">
        <v>118</v>
      </c>
      <c r="G110" s="70"/>
      <c r="H110" s="71"/>
      <c r="I110" s="55">
        <f>SUM(I111:I118)</f>
        <v>0</v>
      </c>
      <c r="J110" s="46">
        <f>-5000</f>
        <v>-5000</v>
      </c>
      <c r="K110" s="47">
        <f>Tabell1[[#This Row],[Sum]]-Tabell1[[#This Row],[Budsjett]]</f>
        <v>5000</v>
      </c>
      <c r="L110" s="45"/>
    </row>
    <row r="111" spans="1:12" s="22" customFormat="1" x14ac:dyDescent="0.35">
      <c r="B111" s="51"/>
      <c r="C111" s="51"/>
      <c r="D111" s="49"/>
      <c r="E111" s="50"/>
      <c r="F111" s="51"/>
      <c r="G111" s="31">
        <v>0</v>
      </c>
      <c r="H111" s="41">
        <v>0</v>
      </c>
      <c r="I111" s="32">
        <f>Tabell1[[#This Row],[Kostnader]]+Tabell1[[#This Row],[Inntekt]]</f>
        <v>0</v>
      </c>
      <c r="J111" s="34"/>
      <c r="K111" s="52"/>
      <c r="L111" s="37"/>
    </row>
    <row r="112" spans="1:12" s="22" customFormat="1" x14ac:dyDescent="0.35">
      <c r="B112" s="51"/>
      <c r="C112" s="51"/>
      <c r="D112" s="49"/>
      <c r="E112" s="50"/>
      <c r="F112" s="51"/>
      <c r="G112" s="31">
        <v>0</v>
      </c>
      <c r="H112" s="41">
        <v>0</v>
      </c>
      <c r="I112" s="32">
        <f>Tabell1[[#This Row],[Kostnader]]+Tabell1[[#This Row],[Inntekt]]</f>
        <v>0</v>
      </c>
      <c r="J112" s="34"/>
      <c r="K112" s="52"/>
      <c r="L112" s="37"/>
    </row>
    <row r="113" spans="1:12" s="22" customFormat="1" x14ac:dyDescent="0.35">
      <c r="B113" s="51"/>
      <c r="C113" s="51"/>
      <c r="D113" s="49"/>
      <c r="E113" s="50"/>
      <c r="F113" s="51"/>
      <c r="G113" s="31">
        <v>0</v>
      </c>
      <c r="H113" s="41">
        <v>0</v>
      </c>
      <c r="I113" s="32">
        <f>Tabell1[[#This Row],[Kostnader]]+Tabell1[[#This Row],[Inntekt]]</f>
        <v>0</v>
      </c>
      <c r="J113" s="34"/>
      <c r="K113" s="52"/>
      <c r="L113" s="37"/>
    </row>
    <row r="114" spans="1:12" s="22" customFormat="1" x14ac:dyDescent="0.35">
      <c r="B114" s="51"/>
      <c r="C114" s="51"/>
      <c r="D114" s="49"/>
      <c r="E114" s="50"/>
      <c r="F114" s="51"/>
      <c r="G114" s="31">
        <v>0</v>
      </c>
      <c r="H114" s="41">
        <v>0</v>
      </c>
      <c r="I114" s="32">
        <f>Tabell1[[#This Row],[Kostnader]]+Tabell1[[#This Row],[Inntekt]]</f>
        <v>0</v>
      </c>
      <c r="J114" s="34"/>
      <c r="K114" s="52"/>
      <c r="L114" s="37"/>
    </row>
    <row r="115" spans="1:12" s="22" customFormat="1" x14ac:dyDescent="0.35">
      <c r="B115" s="51"/>
      <c r="C115" s="51"/>
      <c r="D115" s="49"/>
      <c r="E115" s="50"/>
      <c r="F115" s="51"/>
      <c r="G115" s="31">
        <v>0</v>
      </c>
      <c r="H115" s="41">
        <v>0</v>
      </c>
      <c r="I115" s="32">
        <f>Tabell1[[#This Row],[Kostnader]]+Tabell1[[#This Row],[Inntekt]]</f>
        <v>0</v>
      </c>
      <c r="J115" s="34"/>
      <c r="K115" s="52"/>
      <c r="L115" s="37"/>
    </row>
    <row r="116" spans="1:12" s="22" customFormat="1" x14ac:dyDescent="0.35">
      <c r="B116" s="51"/>
      <c r="C116" s="51"/>
      <c r="D116" s="49"/>
      <c r="E116" s="50"/>
      <c r="F116" s="51"/>
      <c r="G116" s="31">
        <v>0</v>
      </c>
      <c r="H116" s="41">
        <v>0</v>
      </c>
      <c r="I116" s="32">
        <f>Tabell1[[#This Row],[Kostnader]]+Tabell1[[#This Row],[Inntekt]]</f>
        <v>0</v>
      </c>
      <c r="J116" s="34"/>
      <c r="K116" s="52"/>
      <c r="L116" s="37"/>
    </row>
    <row r="117" spans="1:12" s="22" customFormat="1" x14ac:dyDescent="0.35">
      <c r="B117" s="51"/>
      <c r="C117" s="51"/>
      <c r="D117" s="49"/>
      <c r="E117" s="50"/>
      <c r="F117" s="51"/>
      <c r="G117" s="31">
        <v>0</v>
      </c>
      <c r="H117" s="41">
        <v>0</v>
      </c>
      <c r="I117" s="32">
        <f>Tabell1[[#This Row],[Kostnader]]+Tabell1[[#This Row],[Inntekt]]</f>
        <v>0</v>
      </c>
      <c r="J117" s="34"/>
      <c r="K117" s="52"/>
      <c r="L117" s="37"/>
    </row>
    <row r="118" spans="1:12" s="22" customFormat="1" ht="15" thickBot="1" x14ac:dyDescent="0.4">
      <c r="B118" s="51"/>
      <c r="C118" s="51"/>
      <c r="D118" s="49"/>
      <c r="E118" s="50"/>
      <c r="F118" s="51"/>
      <c r="G118" s="31">
        <v>0</v>
      </c>
      <c r="H118" s="41">
        <v>0</v>
      </c>
      <c r="I118" s="32">
        <f>Tabell1[[#This Row],[Kostnader]]+Tabell1[[#This Row],[Inntekt]]</f>
        <v>0</v>
      </c>
      <c r="J118" s="34"/>
      <c r="K118" s="52"/>
      <c r="L118" s="37"/>
    </row>
    <row r="119" spans="1:12" s="22" customFormat="1" ht="15" thickBot="1" x14ac:dyDescent="0.4">
      <c r="A119" s="75" t="s">
        <v>99</v>
      </c>
      <c r="B119" s="26" t="s">
        <v>21</v>
      </c>
      <c r="C119" s="65"/>
      <c r="D119" s="65"/>
      <c r="E119" s="65"/>
      <c r="F119" s="27" t="s">
        <v>118</v>
      </c>
      <c r="G119" s="70"/>
      <c r="H119" s="71"/>
      <c r="I119" s="55">
        <f>SUM(I120:I127)</f>
        <v>0</v>
      </c>
      <c r="J119" s="46">
        <f>-5000</f>
        <v>-5000</v>
      </c>
      <c r="K119" s="47">
        <f>Tabell1[[#This Row],[Sum]]-Tabell1[[#This Row],[Budsjett]]</f>
        <v>5000</v>
      </c>
      <c r="L119" s="45"/>
    </row>
    <row r="120" spans="1:12" s="22" customFormat="1" x14ac:dyDescent="0.35">
      <c r="B120" s="51"/>
      <c r="C120" s="51"/>
      <c r="D120" s="49"/>
      <c r="E120" s="50"/>
      <c r="F120" s="51"/>
      <c r="G120" s="31">
        <v>0</v>
      </c>
      <c r="H120" s="41">
        <v>0</v>
      </c>
      <c r="I120" s="32">
        <f>Tabell1[[#This Row],[Kostnader]]+Tabell1[[#This Row],[Inntekt]]</f>
        <v>0</v>
      </c>
      <c r="J120" s="34"/>
      <c r="K120" s="52"/>
      <c r="L120" s="37"/>
    </row>
    <row r="121" spans="1:12" s="22" customFormat="1" x14ac:dyDescent="0.35">
      <c r="B121" s="51"/>
      <c r="C121" s="51"/>
      <c r="D121" s="49"/>
      <c r="E121" s="50"/>
      <c r="F121" s="51"/>
      <c r="G121" s="31">
        <v>0</v>
      </c>
      <c r="H121" s="41">
        <v>0</v>
      </c>
      <c r="I121" s="32">
        <f>Tabell1[[#This Row],[Kostnader]]+Tabell1[[#This Row],[Inntekt]]</f>
        <v>0</v>
      </c>
      <c r="J121" s="34"/>
      <c r="K121" s="52"/>
      <c r="L121" s="37"/>
    </row>
    <row r="122" spans="1:12" s="22" customFormat="1" x14ac:dyDescent="0.35">
      <c r="B122" s="51"/>
      <c r="C122" s="51"/>
      <c r="D122" s="49"/>
      <c r="E122" s="50"/>
      <c r="F122" s="51"/>
      <c r="G122" s="31">
        <v>0</v>
      </c>
      <c r="H122" s="41">
        <v>0</v>
      </c>
      <c r="I122" s="32">
        <f>Tabell1[[#This Row],[Kostnader]]+Tabell1[[#This Row],[Inntekt]]</f>
        <v>0</v>
      </c>
      <c r="J122" s="34"/>
      <c r="K122" s="52"/>
      <c r="L122" s="37"/>
    </row>
    <row r="123" spans="1:12" s="22" customFormat="1" x14ac:dyDescent="0.35">
      <c r="B123" s="51"/>
      <c r="C123" s="51"/>
      <c r="D123" s="49"/>
      <c r="E123" s="50"/>
      <c r="F123" s="51"/>
      <c r="G123" s="31">
        <v>0</v>
      </c>
      <c r="H123" s="41">
        <v>0</v>
      </c>
      <c r="I123" s="32">
        <f>Tabell1[[#This Row],[Kostnader]]+Tabell1[[#This Row],[Inntekt]]</f>
        <v>0</v>
      </c>
      <c r="J123" s="34"/>
      <c r="K123" s="52"/>
      <c r="L123" s="37"/>
    </row>
    <row r="124" spans="1:12" s="22" customFormat="1" x14ac:dyDescent="0.35">
      <c r="B124" s="51"/>
      <c r="C124" s="51"/>
      <c r="D124" s="49"/>
      <c r="E124" s="50"/>
      <c r="F124" s="51"/>
      <c r="G124" s="31">
        <v>0</v>
      </c>
      <c r="H124" s="41">
        <v>0</v>
      </c>
      <c r="I124" s="32">
        <f>Tabell1[[#This Row],[Kostnader]]+Tabell1[[#This Row],[Inntekt]]</f>
        <v>0</v>
      </c>
      <c r="J124" s="34"/>
      <c r="K124" s="52"/>
      <c r="L124" s="37"/>
    </row>
    <row r="125" spans="1:12" s="22" customFormat="1" x14ac:dyDescent="0.35">
      <c r="B125" s="51"/>
      <c r="C125" s="51"/>
      <c r="D125" s="49"/>
      <c r="E125" s="50"/>
      <c r="F125" s="51"/>
      <c r="G125" s="31">
        <v>0</v>
      </c>
      <c r="H125" s="41">
        <v>0</v>
      </c>
      <c r="I125" s="32">
        <f>Tabell1[[#This Row],[Kostnader]]+Tabell1[[#This Row],[Inntekt]]</f>
        <v>0</v>
      </c>
      <c r="J125" s="34"/>
      <c r="K125" s="52"/>
      <c r="L125" s="37"/>
    </row>
    <row r="126" spans="1:12" s="22" customFormat="1" x14ac:dyDescent="0.35">
      <c r="B126" s="51"/>
      <c r="C126" s="51"/>
      <c r="D126" s="49"/>
      <c r="E126" s="50"/>
      <c r="F126" s="51"/>
      <c r="G126" s="31">
        <v>0</v>
      </c>
      <c r="H126" s="41">
        <v>0</v>
      </c>
      <c r="I126" s="32">
        <f>Tabell1[[#This Row],[Kostnader]]+Tabell1[[#This Row],[Inntekt]]</f>
        <v>0</v>
      </c>
      <c r="J126" s="34"/>
      <c r="K126" s="52"/>
      <c r="L126" s="37"/>
    </row>
    <row r="127" spans="1:12" s="22" customFormat="1" ht="15" thickBot="1" x14ac:dyDescent="0.4">
      <c r="B127" s="51"/>
      <c r="C127" s="51"/>
      <c r="D127" s="49"/>
      <c r="E127" s="50"/>
      <c r="F127" s="51"/>
      <c r="G127" s="31">
        <v>0</v>
      </c>
      <c r="H127" s="41">
        <v>0</v>
      </c>
      <c r="I127" s="32">
        <f>Tabell1[[#This Row],[Kostnader]]+Tabell1[[#This Row],[Inntekt]]</f>
        <v>0</v>
      </c>
      <c r="J127" s="34"/>
      <c r="K127" s="52"/>
      <c r="L127" s="37"/>
    </row>
    <row r="128" spans="1:12" s="22" customFormat="1" ht="15" thickBot="1" x14ac:dyDescent="0.4">
      <c r="A128" s="75" t="s">
        <v>99</v>
      </c>
      <c r="B128" s="26" t="s">
        <v>109</v>
      </c>
      <c r="C128" s="65"/>
      <c r="D128" s="65"/>
      <c r="E128" s="65"/>
      <c r="F128" s="27" t="s">
        <v>118</v>
      </c>
      <c r="G128" s="70"/>
      <c r="H128" s="71"/>
      <c r="I128" s="55">
        <f>SUM(I129:I136)</f>
        <v>0</v>
      </c>
      <c r="J128" s="46">
        <v>3000</v>
      </c>
      <c r="K128" s="47">
        <f>Tabell1[[#This Row],[Sum]]-Tabell1[[#This Row],[Budsjett]]</f>
        <v>-3000</v>
      </c>
      <c r="L128" s="45"/>
    </row>
    <row r="129" spans="1:12" s="22" customFormat="1" x14ac:dyDescent="0.35">
      <c r="B129" s="48"/>
      <c r="C129" s="51"/>
      <c r="D129" s="49"/>
      <c r="E129" s="50"/>
      <c r="F129" s="51"/>
      <c r="G129" s="33">
        <v>0</v>
      </c>
      <c r="H129" s="41">
        <v>0</v>
      </c>
      <c r="I129" s="32">
        <f>Tabell1[[#This Row],[Kostnader]]+Tabell1[[#This Row],[Inntekt]]</f>
        <v>0</v>
      </c>
      <c r="J129" s="34"/>
      <c r="K129" s="52"/>
      <c r="L129" s="37"/>
    </row>
    <row r="130" spans="1:12" s="22" customFormat="1" x14ac:dyDescent="0.35">
      <c r="B130" s="48"/>
      <c r="C130" s="51"/>
      <c r="D130" s="49"/>
      <c r="E130" s="50"/>
      <c r="F130" s="51"/>
      <c r="G130" s="33">
        <v>0</v>
      </c>
      <c r="H130" s="41">
        <v>0</v>
      </c>
      <c r="I130" s="32">
        <f>Tabell1[[#This Row],[Kostnader]]+Tabell1[[#This Row],[Inntekt]]</f>
        <v>0</v>
      </c>
      <c r="J130" s="34"/>
      <c r="K130" s="52"/>
      <c r="L130" s="37"/>
    </row>
    <row r="131" spans="1:12" s="22" customFormat="1" x14ac:dyDescent="0.35">
      <c r="B131" s="48"/>
      <c r="C131" s="51"/>
      <c r="D131" s="49"/>
      <c r="E131" s="50"/>
      <c r="F131" s="51"/>
      <c r="G131" s="33">
        <v>0</v>
      </c>
      <c r="H131" s="41">
        <v>0</v>
      </c>
      <c r="I131" s="32">
        <f>Tabell1[[#This Row],[Kostnader]]+Tabell1[[#This Row],[Inntekt]]</f>
        <v>0</v>
      </c>
      <c r="J131" s="34"/>
      <c r="K131" s="52"/>
      <c r="L131" s="37"/>
    </row>
    <row r="132" spans="1:12" s="22" customFormat="1" x14ac:dyDescent="0.35">
      <c r="B132" s="48"/>
      <c r="C132" s="51"/>
      <c r="D132" s="49"/>
      <c r="E132" s="50"/>
      <c r="F132" s="51"/>
      <c r="G132" s="33">
        <v>0</v>
      </c>
      <c r="H132" s="41">
        <v>0</v>
      </c>
      <c r="I132" s="32">
        <f>Tabell1[[#This Row],[Kostnader]]+Tabell1[[#This Row],[Inntekt]]</f>
        <v>0</v>
      </c>
      <c r="J132" s="34"/>
      <c r="K132" s="52"/>
      <c r="L132" s="37"/>
    </row>
    <row r="133" spans="1:12" s="22" customFormat="1" x14ac:dyDescent="0.35">
      <c r="B133" s="48"/>
      <c r="C133" s="51"/>
      <c r="D133" s="49"/>
      <c r="E133" s="50"/>
      <c r="F133" s="51"/>
      <c r="G133" s="33"/>
      <c r="H133" s="41"/>
      <c r="I133" s="32">
        <f>Tabell1[[#This Row],[Kostnader]]+Tabell1[[#This Row],[Inntekt]]</f>
        <v>0</v>
      </c>
      <c r="J133" s="34"/>
      <c r="K133" s="52">
        <f>Tabell1[[#This Row],[Sum]]-Tabell1[[#This Row],[Budsjett]]</f>
        <v>0</v>
      </c>
      <c r="L133" s="37"/>
    </row>
    <row r="134" spans="1:12" s="22" customFormat="1" x14ac:dyDescent="0.35">
      <c r="B134" s="48"/>
      <c r="C134" s="51"/>
      <c r="D134" s="49"/>
      <c r="E134" s="50"/>
      <c r="F134" s="51"/>
      <c r="G134" s="33">
        <v>0</v>
      </c>
      <c r="H134" s="41">
        <v>0</v>
      </c>
      <c r="I134" s="32">
        <f>Tabell1[[#This Row],[Kostnader]]+Tabell1[[#This Row],[Inntekt]]</f>
        <v>0</v>
      </c>
      <c r="J134" s="34"/>
      <c r="K134" s="52"/>
      <c r="L134" s="37"/>
    </row>
    <row r="135" spans="1:12" s="22" customFormat="1" x14ac:dyDescent="0.35">
      <c r="B135" s="48"/>
      <c r="C135" s="51"/>
      <c r="D135" s="49"/>
      <c r="E135" s="50"/>
      <c r="F135" s="51"/>
      <c r="G135" s="33">
        <v>0</v>
      </c>
      <c r="H135" s="41">
        <v>0</v>
      </c>
      <c r="I135" s="32">
        <f>Tabell1[[#This Row],[Kostnader]]+Tabell1[[#This Row],[Inntekt]]</f>
        <v>0</v>
      </c>
      <c r="J135" s="34"/>
      <c r="K135" s="52"/>
      <c r="L135" s="37"/>
    </row>
    <row r="136" spans="1:12" s="22" customFormat="1" ht="15" thickBot="1" x14ac:dyDescent="0.4">
      <c r="B136" s="48"/>
      <c r="C136" s="49"/>
      <c r="D136" s="49"/>
      <c r="E136" s="50"/>
      <c r="F136" s="51"/>
      <c r="G136" s="33">
        <v>0</v>
      </c>
      <c r="H136" s="41">
        <v>0</v>
      </c>
      <c r="I136" s="32">
        <f>Tabell1[[#This Row],[Kostnader]]+Tabell1[[#This Row],[Inntekt]]</f>
        <v>0</v>
      </c>
      <c r="J136" s="34"/>
      <c r="K136" s="52"/>
      <c r="L136" s="37"/>
    </row>
    <row r="137" spans="1:12" s="22" customFormat="1" ht="15" thickBot="1" x14ac:dyDescent="0.4">
      <c r="A137" s="75" t="s">
        <v>99</v>
      </c>
      <c r="B137" s="26" t="s">
        <v>110</v>
      </c>
      <c r="C137" s="65"/>
      <c r="D137" s="65"/>
      <c r="E137" s="65"/>
      <c r="F137" s="27" t="s">
        <v>118</v>
      </c>
      <c r="G137" s="70"/>
      <c r="H137" s="71"/>
      <c r="I137" s="55">
        <f>SUM(I138:I145)</f>
        <v>0</v>
      </c>
      <c r="J137" s="46">
        <v>1000</v>
      </c>
      <c r="K137" s="47">
        <f>Tabell1[[#This Row],[Sum]]-Tabell1[[#This Row],[Budsjett]]</f>
        <v>-1000</v>
      </c>
      <c r="L137" s="45"/>
    </row>
    <row r="138" spans="1:12" s="22" customFormat="1" x14ac:dyDescent="0.35">
      <c r="B138" s="80"/>
      <c r="C138" s="81"/>
      <c r="D138" s="49"/>
      <c r="E138" s="50"/>
      <c r="F138" s="81"/>
      <c r="G138" s="33">
        <v>0</v>
      </c>
      <c r="H138" s="41">
        <v>0</v>
      </c>
      <c r="I138" s="32">
        <f>Tabell1[[#This Row],[Kostnader]]+Tabell1[[#This Row],[Inntekt]]</f>
        <v>0</v>
      </c>
      <c r="J138" s="34"/>
      <c r="K138" s="52"/>
      <c r="L138" s="37"/>
    </row>
    <row r="139" spans="1:12" s="22" customFormat="1" x14ac:dyDescent="0.35">
      <c r="B139" s="80"/>
      <c r="C139" s="81"/>
      <c r="D139" s="49"/>
      <c r="E139" s="50"/>
      <c r="F139" s="81"/>
      <c r="G139" s="33">
        <v>0</v>
      </c>
      <c r="H139" s="41">
        <v>0</v>
      </c>
      <c r="I139" s="32">
        <f>Tabell1[[#This Row],[Kostnader]]+Tabell1[[#This Row],[Inntekt]]</f>
        <v>0</v>
      </c>
      <c r="J139" s="34"/>
      <c r="K139" s="52"/>
      <c r="L139" s="37"/>
    </row>
    <row r="140" spans="1:12" s="22" customFormat="1" x14ac:dyDescent="0.35">
      <c r="B140" s="80"/>
      <c r="C140" s="81"/>
      <c r="D140" s="81"/>
      <c r="E140" s="50"/>
      <c r="F140" s="81"/>
      <c r="G140" s="33">
        <v>0</v>
      </c>
      <c r="H140" s="41">
        <v>0</v>
      </c>
      <c r="I140" s="32">
        <f>Tabell1[[#This Row],[Kostnader]]+Tabell1[[#This Row],[Inntekt]]</f>
        <v>0</v>
      </c>
      <c r="J140" s="34"/>
      <c r="K140" s="52"/>
      <c r="L140" s="37"/>
    </row>
    <row r="141" spans="1:12" s="22" customFormat="1" x14ac:dyDescent="0.35">
      <c r="B141" s="80"/>
      <c r="C141" s="81"/>
      <c r="D141" s="81"/>
      <c r="E141" s="50"/>
      <c r="F141" s="81"/>
      <c r="G141" s="33"/>
      <c r="H141" s="41"/>
      <c r="I141" s="32">
        <f>Tabell1[[#This Row],[Kostnader]]+Tabell1[[#This Row],[Inntekt]]</f>
        <v>0</v>
      </c>
      <c r="J141" s="34"/>
      <c r="K141" s="52">
        <f>Tabell1[[#This Row],[Sum]]-Tabell1[[#This Row],[Budsjett]]</f>
        <v>0</v>
      </c>
      <c r="L141" s="37"/>
    </row>
    <row r="142" spans="1:12" s="22" customFormat="1" x14ac:dyDescent="0.35">
      <c r="B142" s="80"/>
      <c r="C142" s="81"/>
      <c r="D142" s="81"/>
      <c r="E142" s="50"/>
      <c r="F142" s="81"/>
      <c r="G142" s="33">
        <v>0</v>
      </c>
      <c r="H142" s="41">
        <v>0</v>
      </c>
      <c r="I142" s="32">
        <f>Tabell1[[#This Row],[Kostnader]]+Tabell1[[#This Row],[Inntekt]]</f>
        <v>0</v>
      </c>
      <c r="J142" s="34"/>
      <c r="K142" s="52"/>
      <c r="L142" s="37"/>
    </row>
    <row r="143" spans="1:12" s="22" customFormat="1" x14ac:dyDescent="0.35">
      <c r="B143" s="80"/>
      <c r="C143" s="81"/>
      <c r="D143" s="81"/>
      <c r="E143" s="50"/>
      <c r="F143" s="81"/>
      <c r="G143" s="33">
        <v>0</v>
      </c>
      <c r="H143" s="41">
        <v>0</v>
      </c>
      <c r="I143" s="32">
        <f>Tabell1[[#This Row],[Kostnader]]+Tabell1[[#This Row],[Inntekt]]</f>
        <v>0</v>
      </c>
      <c r="J143" s="34"/>
      <c r="K143" s="52"/>
      <c r="L143" s="37"/>
    </row>
    <row r="144" spans="1:12" s="22" customFormat="1" x14ac:dyDescent="0.35">
      <c r="B144" s="80"/>
      <c r="C144" s="81"/>
      <c r="D144" s="81"/>
      <c r="E144" s="50"/>
      <c r="F144" s="81"/>
      <c r="G144" s="33">
        <v>0</v>
      </c>
      <c r="H144" s="41">
        <v>0</v>
      </c>
      <c r="I144" s="32">
        <f>Tabell1[[#This Row],[Kostnader]]+Tabell1[[#This Row],[Inntekt]]</f>
        <v>0</v>
      </c>
      <c r="J144" s="34"/>
      <c r="K144" s="52"/>
      <c r="L144" s="37"/>
    </row>
    <row r="145" spans="1:12" s="22" customFormat="1" ht="15" thickBot="1" x14ac:dyDescent="0.4">
      <c r="B145" s="80"/>
      <c r="C145" s="81"/>
      <c r="D145" s="49"/>
      <c r="E145" s="50"/>
      <c r="F145" s="81"/>
      <c r="G145" s="33">
        <v>0</v>
      </c>
      <c r="H145" s="41">
        <v>0</v>
      </c>
      <c r="I145" s="32">
        <f>Tabell1[[#This Row],[Kostnader]]+Tabell1[[#This Row],[Inntekt]]</f>
        <v>0</v>
      </c>
      <c r="J145" s="34"/>
      <c r="K145" s="52"/>
      <c r="L145" s="37"/>
    </row>
    <row r="146" spans="1:12" s="22" customFormat="1" ht="15" thickBot="1" x14ac:dyDescent="0.4">
      <c r="A146" s="75" t="s">
        <v>99</v>
      </c>
      <c r="B146" s="26" t="s">
        <v>110</v>
      </c>
      <c r="C146" s="65"/>
      <c r="D146" s="65"/>
      <c r="E146" s="65"/>
      <c r="F146" s="27" t="s">
        <v>118</v>
      </c>
      <c r="G146" s="70"/>
      <c r="H146" s="71"/>
      <c r="I146" s="55">
        <f>SUM(I147:I154)</f>
        <v>0</v>
      </c>
      <c r="J146" s="46">
        <v>1000</v>
      </c>
      <c r="K146" s="47">
        <f>Tabell1[[#This Row],[Sum]]-Tabell1[[#This Row],[Budsjett]]</f>
        <v>-1000</v>
      </c>
      <c r="L146" s="45"/>
    </row>
    <row r="147" spans="1:12" s="22" customFormat="1" x14ac:dyDescent="0.35">
      <c r="B147" s="80"/>
      <c r="C147" s="81"/>
      <c r="D147" s="49"/>
      <c r="E147" s="50"/>
      <c r="F147" s="81"/>
      <c r="G147" s="33">
        <v>0</v>
      </c>
      <c r="H147" s="41">
        <v>0</v>
      </c>
      <c r="I147" s="32">
        <f>Tabell1[[#This Row],[Kostnader]]+Tabell1[[#This Row],[Inntekt]]</f>
        <v>0</v>
      </c>
      <c r="J147" s="34"/>
      <c r="K147" s="52"/>
      <c r="L147" s="37"/>
    </row>
    <row r="148" spans="1:12" s="22" customFormat="1" x14ac:dyDescent="0.35">
      <c r="B148" s="80"/>
      <c r="C148" s="81"/>
      <c r="D148" s="49"/>
      <c r="E148" s="50"/>
      <c r="F148" s="81"/>
      <c r="G148" s="33">
        <v>0</v>
      </c>
      <c r="H148" s="41">
        <v>0</v>
      </c>
      <c r="I148" s="32">
        <f>Tabell1[[#This Row],[Kostnader]]+Tabell1[[#This Row],[Inntekt]]</f>
        <v>0</v>
      </c>
      <c r="J148" s="34"/>
      <c r="K148" s="52"/>
      <c r="L148" s="37"/>
    </row>
    <row r="149" spans="1:12" s="22" customFormat="1" x14ac:dyDescent="0.35">
      <c r="B149" s="80"/>
      <c r="C149" s="81"/>
      <c r="D149" s="49"/>
      <c r="E149" s="50"/>
      <c r="F149" s="81"/>
      <c r="G149" s="33"/>
      <c r="H149" s="41"/>
      <c r="I149" s="32">
        <f>Tabell1[[#This Row],[Kostnader]]+Tabell1[[#This Row],[Inntekt]]</f>
        <v>0</v>
      </c>
      <c r="J149" s="34"/>
      <c r="K149" s="52">
        <f>Tabell1[[#This Row],[Sum]]-Tabell1[[#This Row],[Budsjett]]</f>
        <v>0</v>
      </c>
      <c r="L149" s="37"/>
    </row>
    <row r="150" spans="1:12" s="22" customFormat="1" x14ac:dyDescent="0.35">
      <c r="B150" s="80"/>
      <c r="C150" s="81"/>
      <c r="D150" s="49"/>
      <c r="E150" s="50"/>
      <c r="F150" s="81"/>
      <c r="G150" s="33"/>
      <c r="H150" s="41"/>
      <c r="I150" s="32">
        <f>Tabell1[[#This Row],[Kostnader]]+Tabell1[[#This Row],[Inntekt]]</f>
        <v>0</v>
      </c>
      <c r="J150" s="34"/>
      <c r="K150" s="52">
        <f>Tabell1[[#This Row],[Sum]]-Tabell1[[#This Row],[Budsjett]]</f>
        <v>0</v>
      </c>
      <c r="L150" s="37"/>
    </row>
    <row r="151" spans="1:12" s="22" customFormat="1" x14ac:dyDescent="0.35">
      <c r="B151" s="80"/>
      <c r="C151" s="81"/>
      <c r="D151" s="81"/>
      <c r="E151" s="50"/>
      <c r="F151" s="81"/>
      <c r="G151" s="33">
        <v>0</v>
      </c>
      <c r="H151" s="41">
        <v>0</v>
      </c>
      <c r="I151" s="32">
        <f>Tabell1[[#This Row],[Kostnader]]+Tabell1[[#This Row],[Inntekt]]</f>
        <v>0</v>
      </c>
      <c r="J151" s="34"/>
      <c r="K151" s="52"/>
      <c r="L151" s="37"/>
    </row>
    <row r="152" spans="1:12" s="22" customFormat="1" x14ac:dyDescent="0.35">
      <c r="B152" s="80"/>
      <c r="C152" s="81"/>
      <c r="D152" s="81"/>
      <c r="E152" s="50"/>
      <c r="F152" s="81"/>
      <c r="G152" s="33">
        <v>0</v>
      </c>
      <c r="H152" s="41">
        <v>0</v>
      </c>
      <c r="I152" s="32">
        <f>Tabell1[[#This Row],[Kostnader]]+Tabell1[[#This Row],[Inntekt]]</f>
        <v>0</v>
      </c>
      <c r="J152" s="34"/>
      <c r="K152" s="52"/>
      <c r="L152" s="37"/>
    </row>
    <row r="153" spans="1:12" s="22" customFormat="1" x14ac:dyDescent="0.35">
      <c r="B153" s="80"/>
      <c r="C153" s="81"/>
      <c r="D153" s="81"/>
      <c r="E153" s="50"/>
      <c r="F153" s="81"/>
      <c r="G153" s="33">
        <v>0</v>
      </c>
      <c r="H153" s="41">
        <v>0</v>
      </c>
      <c r="I153" s="32">
        <f>Tabell1[[#This Row],[Kostnader]]+Tabell1[[#This Row],[Inntekt]]</f>
        <v>0</v>
      </c>
      <c r="J153" s="34"/>
      <c r="K153" s="52"/>
      <c r="L153" s="37"/>
    </row>
    <row r="154" spans="1:12" s="22" customFormat="1" ht="15" thickBot="1" x14ac:dyDescent="0.4">
      <c r="B154" s="80"/>
      <c r="C154" s="81"/>
      <c r="D154" s="49"/>
      <c r="E154" s="50"/>
      <c r="F154" s="81"/>
      <c r="G154" s="33">
        <v>0</v>
      </c>
      <c r="H154" s="41">
        <v>0</v>
      </c>
      <c r="I154" s="32">
        <f>Tabell1[[#This Row],[Kostnader]]+Tabell1[[#This Row],[Inntekt]]</f>
        <v>0</v>
      </c>
      <c r="J154" s="34"/>
      <c r="K154" s="52"/>
      <c r="L154" s="37"/>
    </row>
    <row r="155" spans="1:12" s="22" customFormat="1" ht="15" thickBot="1" x14ac:dyDescent="0.4">
      <c r="A155" s="75" t="s">
        <v>99</v>
      </c>
      <c r="B155" s="26" t="s">
        <v>110</v>
      </c>
      <c r="C155" s="65"/>
      <c r="D155" s="65"/>
      <c r="E155" s="65"/>
      <c r="F155" s="27" t="s">
        <v>118</v>
      </c>
      <c r="G155" s="70"/>
      <c r="H155" s="71"/>
      <c r="I155" s="55">
        <f>SUM(I156:I163)</f>
        <v>0</v>
      </c>
      <c r="J155" s="46">
        <v>1000</v>
      </c>
      <c r="K155" s="47">
        <f>Tabell1[[#This Row],[Sum]]-Tabell1[[#This Row],[Budsjett]]</f>
        <v>-1000</v>
      </c>
      <c r="L155" s="45"/>
    </row>
    <row r="156" spans="1:12" s="22" customFormat="1" x14ac:dyDescent="0.35">
      <c r="B156" s="80"/>
      <c r="C156" s="81"/>
      <c r="D156" s="49"/>
      <c r="E156" s="50"/>
      <c r="F156" s="81"/>
      <c r="G156" s="33">
        <v>0</v>
      </c>
      <c r="H156" s="41">
        <v>0</v>
      </c>
      <c r="I156" s="32">
        <f>Tabell1[[#This Row],[Kostnader]]+Tabell1[[#This Row],[Inntekt]]</f>
        <v>0</v>
      </c>
      <c r="J156" s="34"/>
      <c r="K156" s="52"/>
      <c r="L156" s="37"/>
    </row>
    <row r="157" spans="1:12" s="22" customFormat="1" x14ac:dyDescent="0.35">
      <c r="B157" s="80"/>
      <c r="C157" s="81"/>
      <c r="D157" s="49"/>
      <c r="E157" s="50"/>
      <c r="F157" s="81"/>
      <c r="G157" s="33">
        <v>0</v>
      </c>
      <c r="H157" s="41">
        <v>0</v>
      </c>
      <c r="I157" s="32">
        <f>Tabell1[[#This Row],[Kostnader]]+Tabell1[[#This Row],[Inntekt]]</f>
        <v>0</v>
      </c>
      <c r="J157" s="34"/>
      <c r="K157" s="52"/>
      <c r="L157" s="37"/>
    </row>
    <row r="158" spans="1:12" s="22" customFormat="1" x14ac:dyDescent="0.35">
      <c r="B158" s="80"/>
      <c r="C158" s="81"/>
      <c r="D158" s="81"/>
      <c r="E158" s="50"/>
      <c r="F158" s="81"/>
      <c r="G158" s="33">
        <v>0</v>
      </c>
      <c r="H158" s="41">
        <v>0</v>
      </c>
      <c r="I158" s="32">
        <f>Tabell1[[#This Row],[Kostnader]]+Tabell1[[#This Row],[Inntekt]]</f>
        <v>0</v>
      </c>
      <c r="J158" s="34"/>
      <c r="K158" s="52"/>
      <c r="L158" s="37"/>
    </row>
    <row r="159" spans="1:12" s="22" customFormat="1" x14ac:dyDescent="0.35">
      <c r="B159" s="80"/>
      <c r="C159" s="81"/>
      <c r="D159" s="81"/>
      <c r="E159" s="50"/>
      <c r="F159" s="81"/>
      <c r="G159" s="33"/>
      <c r="H159" s="41"/>
      <c r="I159" s="32">
        <f>Tabell1[[#This Row],[Kostnader]]+Tabell1[[#This Row],[Inntekt]]</f>
        <v>0</v>
      </c>
      <c r="J159" s="34"/>
      <c r="K159" s="52">
        <f>Tabell1[[#This Row],[Sum]]-Tabell1[[#This Row],[Budsjett]]</f>
        <v>0</v>
      </c>
      <c r="L159" s="37"/>
    </row>
    <row r="160" spans="1:12" s="22" customFormat="1" x14ac:dyDescent="0.35">
      <c r="B160" s="80"/>
      <c r="C160" s="81"/>
      <c r="D160" s="81"/>
      <c r="E160" s="50"/>
      <c r="F160" s="81"/>
      <c r="G160" s="33"/>
      <c r="H160" s="41"/>
      <c r="I160" s="32">
        <f>Tabell1[[#This Row],[Kostnader]]+Tabell1[[#This Row],[Inntekt]]</f>
        <v>0</v>
      </c>
      <c r="J160" s="34"/>
      <c r="K160" s="52">
        <f>Tabell1[[#This Row],[Sum]]-Tabell1[[#This Row],[Budsjett]]</f>
        <v>0</v>
      </c>
      <c r="L160" s="37"/>
    </row>
    <row r="161" spans="1:12" s="22" customFormat="1" x14ac:dyDescent="0.35">
      <c r="B161" s="80"/>
      <c r="C161" s="81"/>
      <c r="D161" s="81"/>
      <c r="E161" s="50"/>
      <c r="F161" s="81"/>
      <c r="G161" s="33">
        <v>0</v>
      </c>
      <c r="H161" s="41">
        <v>0</v>
      </c>
      <c r="I161" s="32">
        <f>Tabell1[[#This Row],[Kostnader]]+Tabell1[[#This Row],[Inntekt]]</f>
        <v>0</v>
      </c>
      <c r="J161" s="34"/>
      <c r="K161" s="52"/>
      <c r="L161" s="37"/>
    </row>
    <row r="162" spans="1:12" s="22" customFormat="1" x14ac:dyDescent="0.35">
      <c r="B162" s="80"/>
      <c r="C162" s="81"/>
      <c r="D162" s="81"/>
      <c r="E162" s="50"/>
      <c r="F162" s="81"/>
      <c r="G162" s="33">
        <v>0</v>
      </c>
      <c r="H162" s="41">
        <v>0</v>
      </c>
      <c r="I162" s="32">
        <f>Tabell1[[#This Row],[Kostnader]]+Tabell1[[#This Row],[Inntekt]]</f>
        <v>0</v>
      </c>
      <c r="J162" s="34"/>
      <c r="K162" s="52"/>
      <c r="L162" s="37"/>
    </row>
    <row r="163" spans="1:12" s="22" customFormat="1" ht="15" thickBot="1" x14ac:dyDescent="0.4">
      <c r="B163" s="80"/>
      <c r="C163" s="81"/>
      <c r="D163" s="81"/>
      <c r="E163" s="50"/>
      <c r="F163" s="81"/>
      <c r="G163" s="33">
        <v>0</v>
      </c>
      <c r="H163" s="41">
        <v>0</v>
      </c>
      <c r="I163" s="32">
        <f>Tabell1[[#This Row],[Kostnader]]+Tabell1[[#This Row],[Inntekt]]</f>
        <v>0</v>
      </c>
      <c r="J163" s="34"/>
      <c r="K163" s="52"/>
      <c r="L163" s="37"/>
    </row>
    <row r="164" spans="1:12" s="22" customFormat="1" ht="15" thickBot="1" x14ac:dyDescent="0.4">
      <c r="A164" s="75" t="s">
        <v>99</v>
      </c>
      <c r="B164" s="26" t="s">
        <v>110</v>
      </c>
      <c r="C164" s="65"/>
      <c r="D164" s="65"/>
      <c r="E164" s="65"/>
      <c r="F164" s="27" t="s">
        <v>118</v>
      </c>
      <c r="G164" s="70"/>
      <c r="H164" s="71"/>
      <c r="I164" s="55">
        <f>SUM(I165:I174)</f>
        <v>0</v>
      </c>
      <c r="J164" s="46">
        <v>1000</v>
      </c>
      <c r="K164" s="47">
        <f>Tabell1[[#This Row],[Sum]]-Tabell1[[#This Row],[Budsjett]]</f>
        <v>-1000</v>
      </c>
      <c r="L164" s="45"/>
    </row>
    <row r="165" spans="1:12" s="22" customFormat="1" x14ac:dyDescent="0.35">
      <c r="B165" s="80"/>
      <c r="C165" s="81"/>
      <c r="D165" s="49"/>
      <c r="E165" s="50"/>
      <c r="F165" s="81"/>
      <c r="G165" s="33">
        <v>0</v>
      </c>
      <c r="H165" s="41">
        <v>0</v>
      </c>
      <c r="I165" s="32">
        <f>Tabell1[[#This Row],[Kostnader]]+Tabell1[[#This Row],[Inntekt]]</f>
        <v>0</v>
      </c>
      <c r="J165" s="34"/>
      <c r="K165" s="52"/>
      <c r="L165" s="37"/>
    </row>
    <row r="166" spans="1:12" s="22" customFormat="1" x14ac:dyDescent="0.35">
      <c r="B166" s="80"/>
      <c r="C166" s="81"/>
      <c r="D166" s="49"/>
      <c r="E166" s="50"/>
      <c r="F166" s="81"/>
      <c r="G166" s="33">
        <v>0</v>
      </c>
      <c r="H166" s="41">
        <v>0</v>
      </c>
      <c r="I166" s="32">
        <f>Tabell1[[#This Row],[Kostnader]]+Tabell1[[#This Row],[Inntekt]]</f>
        <v>0</v>
      </c>
      <c r="J166" s="34"/>
      <c r="K166" s="52"/>
      <c r="L166" s="37"/>
    </row>
    <row r="167" spans="1:12" s="22" customFormat="1" x14ac:dyDescent="0.35">
      <c r="B167" s="80"/>
      <c r="C167" s="81"/>
      <c r="D167" s="81"/>
      <c r="E167" s="50"/>
      <c r="F167" s="81"/>
      <c r="G167" s="33">
        <v>0</v>
      </c>
      <c r="H167" s="41">
        <v>0</v>
      </c>
      <c r="I167" s="32">
        <f>Tabell1[[#This Row],[Kostnader]]+Tabell1[[#This Row],[Inntekt]]</f>
        <v>0</v>
      </c>
      <c r="J167" s="34"/>
      <c r="K167" s="52"/>
      <c r="L167" s="37"/>
    </row>
    <row r="168" spans="1:12" s="22" customFormat="1" x14ac:dyDescent="0.35">
      <c r="B168" s="80"/>
      <c r="C168" s="81"/>
      <c r="D168" s="81"/>
      <c r="E168" s="50"/>
      <c r="F168" s="81"/>
      <c r="G168" s="33"/>
      <c r="H168" s="41"/>
      <c r="I168" s="32"/>
      <c r="J168" s="34"/>
      <c r="K168" s="52">
        <f>Tabell1[[#This Row],[Sum]]-Tabell1[[#This Row],[Budsjett]]</f>
        <v>0</v>
      </c>
      <c r="L168" s="37"/>
    </row>
    <row r="169" spans="1:12" s="22" customFormat="1" x14ac:dyDescent="0.35">
      <c r="B169" s="80"/>
      <c r="C169" s="81"/>
      <c r="D169" s="81"/>
      <c r="E169" s="50"/>
      <c r="F169" s="81"/>
      <c r="G169" s="33"/>
      <c r="H169" s="41"/>
      <c r="I169" s="32"/>
      <c r="J169" s="34"/>
      <c r="K169" s="52">
        <f>Tabell1[[#This Row],[Sum]]-Tabell1[[#This Row],[Budsjett]]</f>
        <v>0</v>
      </c>
      <c r="L169" s="37"/>
    </row>
    <row r="170" spans="1:12" s="22" customFormat="1" x14ac:dyDescent="0.35">
      <c r="B170" s="80"/>
      <c r="C170" s="81"/>
      <c r="D170" s="81"/>
      <c r="E170" s="50"/>
      <c r="F170" s="81"/>
      <c r="G170" s="33">
        <v>0</v>
      </c>
      <c r="H170" s="41">
        <v>0</v>
      </c>
      <c r="I170" s="32">
        <f>Tabell1[[#This Row],[Kostnader]]+Tabell1[[#This Row],[Inntekt]]</f>
        <v>0</v>
      </c>
      <c r="J170" s="34"/>
      <c r="K170" s="52"/>
      <c r="L170" s="37"/>
    </row>
    <row r="171" spans="1:12" s="22" customFormat="1" x14ac:dyDescent="0.35">
      <c r="B171" s="80"/>
      <c r="C171" s="81"/>
      <c r="D171" s="81"/>
      <c r="E171" s="50"/>
      <c r="F171" s="81"/>
      <c r="G171" s="33"/>
      <c r="H171" s="41"/>
      <c r="I171" s="32">
        <f>Tabell1[[#This Row],[Kostnader]]+Tabell1[[#This Row],[Inntekt]]</f>
        <v>0</v>
      </c>
      <c r="J171" s="34"/>
      <c r="K171" s="52">
        <f>Tabell1[[#This Row],[Sum]]-Tabell1[[#This Row],[Budsjett]]</f>
        <v>0</v>
      </c>
      <c r="L171" s="37"/>
    </row>
    <row r="172" spans="1:12" s="22" customFormat="1" x14ac:dyDescent="0.35">
      <c r="B172" s="80"/>
      <c r="C172" s="81"/>
      <c r="D172" s="81"/>
      <c r="E172" s="50"/>
      <c r="F172" s="81"/>
      <c r="G172" s="33"/>
      <c r="H172" s="41"/>
      <c r="I172" s="32">
        <f>Tabell1[[#This Row],[Kostnader]]+Tabell1[[#This Row],[Inntekt]]</f>
        <v>0</v>
      </c>
      <c r="J172" s="34"/>
      <c r="K172" s="52">
        <f>Tabell1[[#This Row],[Sum]]-Tabell1[[#This Row],[Budsjett]]</f>
        <v>0</v>
      </c>
      <c r="L172" s="37"/>
    </row>
    <row r="173" spans="1:12" s="22" customFormat="1" x14ac:dyDescent="0.35">
      <c r="B173" s="80"/>
      <c r="C173" s="81"/>
      <c r="D173" s="81"/>
      <c r="E173" s="50"/>
      <c r="F173" s="81"/>
      <c r="G173" s="33">
        <v>0</v>
      </c>
      <c r="H173" s="41">
        <v>0</v>
      </c>
      <c r="I173" s="32">
        <f>Tabell1[[#This Row],[Kostnader]]+Tabell1[[#This Row],[Inntekt]]</f>
        <v>0</v>
      </c>
      <c r="J173" s="34"/>
      <c r="K173" s="52"/>
      <c r="L173" s="37"/>
    </row>
    <row r="174" spans="1:12" s="22" customFormat="1" ht="15" thickBot="1" x14ac:dyDescent="0.4">
      <c r="B174" s="80"/>
      <c r="C174" s="81"/>
      <c r="D174" s="81"/>
      <c r="E174" s="50"/>
      <c r="F174" s="81"/>
      <c r="G174" s="33">
        <v>0</v>
      </c>
      <c r="H174" s="41">
        <v>0</v>
      </c>
      <c r="I174" s="32">
        <f>Tabell1[[#This Row],[Kostnader]]+Tabell1[[#This Row],[Inntekt]]</f>
        <v>0</v>
      </c>
      <c r="J174" s="34"/>
      <c r="K174" s="52"/>
      <c r="L174" s="37"/>
    </row>
    <row r="175" spans="1:12" s="22" customFormat="1" ht="15" thickBot="1" x14ac:dyDescent="0.4">
      <c r="A175" s="75" t="s">
        <v>99</v>
      </c>
      <c r="B175" s="26" t="s">
        <v>111</v>
      </c>
      <c r="C175" s="65"/>
      <c r="D175" s="65"/>
      <c r="E175" s="65"/>
      <c r="F175" s="27" t="s">
        <v>118</v>
      </c>
      <c r="G175" s="70"/>
      <c r="H175" s="71"/>
      <c r="I175" s="55">
        <f>SUM(I176:I183)</f>
        <v>0</v>
      </c>
      <c r="J175" s="46">
        <v>4200</v>
      </c>
      <c r="K175" s="47">
        <f>Tabell1[[#This Row],[Sum]]-Tabell1[[#This Row],[Budsjett]]</f>
        <v>-4200</v>
      </c>
      <c r="L175" s="45"/>
    </row>
    <row r="176" spans="1:12" s="22" customFormat="1" x14ac:dyDescent="0.35">
      <c r="B176" s="48"/>
      <c r="C176" s="49"/>
      <c r="D176" s="49"/>
      <c r="E176" s="50"/>
      <c r="F176" s="51"/>
      <c r="G176" s="33">
        <v>0</v>
      </c>
      <c r="H176" s="41">
        <v>0</v>
      </c>
      <c r="I176" s="32">
        <f>Tabell1[[#This Row],[Kostnader]]+Tabell1[[#This Row],[Inntekt]]</f>
        <v>0</v>
      </c>
      <c r="J176" s="34"/>
      <c r="K176" s="52"/>
      <c r="L176" s="37"/>
    </row>
    <row r="177" spans="1:12" s="22" customFormat="1" x14ac:dyDescent="0.35">
      <c r="B177" s="48"/>
      <c r="C177" s="49"/>
      <c r="D177" s="49"/>
      <c r="E177" s="50"/>
      <c r="F177" s="51"/>
      <c r="G177" s="33">
        <v>0</v>
      </c>
      <c r="H177" s="41">
        <v>0</v>
      </c>
      <c r="I177" s="32">
        <f>Tabell1[[#This Row],[Kostnader]]+Tabell1[[#This Row],[Inntekt]]</f>
        <v>0</v>
      </c>
      <c r="J177" s="34"/>
      <c r="K177" s="52"/>
      <c r="L177" s="37"/>
    </row>
    <row r="178" spans="1:12" s="22" customFormat="1" x14ac:dyDescent="0.35">
      <c r="B178" s="48"/>
      <c r="C178" s="49"/>
      <c r="D178" s="49"/>
      <c r="E178" s="50"/>
      <c r="F178" s="51"/>
      <c r="G178" s="33">
        <v>0</v>
      </c>
      <c r="H178" s="41">
        <v>0</v>
      </c>
      <c r="I178" s="32">
        <f>Tabell1[[#This Row],[Kostnader]]+Tabell1[[#This Row],[Inntekt]]</f>
        <v>0</v>
      </c>
      <c r="J178" s="34"/>
      <c r="K178" s="52"/>
      <c r="L178" s="37"/>
    </row>
    <row r="179" spans="1:12" s="22" customFormat="1" x14ac:dyDescent="0.35">
      <c r="B179" s="48"/>
      <c r="C179" s="49"/>
      <c r="D179" s="49"/>
      <c r="E179" s="50"/>
      <c r="F179" s="51"/>
      <c r="G179" s="33"/>
      <c r="H179" s="41"/>
      <c r="I179" s="32">
        <f>Tabell1[[#This Row],[Kostnader]]+Tabell1[[#This Row],[Inntekt]]</f>
        <v>0</v>
      </c>
      <c r="J179" s="34"/>
      <c r="K179" s="52"/>
      <c r="L179" s="37"/>
    </row>
    <row r="180" spans="1:12" s="22" customFormat="1" x14ac:dyDescent="0.35">
      <c r="B180" s="48"/>
      <c r="C180" s="49"/>
      <c r="D180" s="49"/>
      <c r="E180" s="50"/>
      <c r="F180" s="51"/>
      <c r="G180" s="33"/>
      <c r="H180" s="41"/>
      <c r="I180" s="32">
        <f>Tabell1[[#This Row],[Kostnader]]+Tabell1[[#This Row],[Inntekt]]</f>
        <v>0</v>
      </c>
      <c r="J180" s="34"/>
      <c r="K180" s="52"/>
      <c r="L180" s="37"/>
    </row>
    <row r="181" spans="1:12" s="22" customFormat="1" x14ac:dyDescent="0.35">
      <c r="B181" s="48"/>
      <c r="C181" s="49"/>
      <c r="D181" s="49"/>
      <c r="E181" s="50"/>
      <c r="F181" s="51"/>
      <c r="G181" s="33">
        <v>0</v>
      </c>
      <c r="H181" s="41">
        <v>0</v>
      </c>
      <c r="I181" s="32">
        <f>Tabell1[[#This Row],[Kostnader]]+Tabell1[[#This Row],[Inntekt]]</f>
        <v>0</v>
      </c>
      <c r="J181" s="34"/>
      <c r="K181" s="52"/>
      <c r="L181" s="37"/>
    </row>
    <row r="182" spans="1:12" s="22" customFormat="1" x14ac:dyDescent="0.35">
      <c r="B182" s="48"/>
      <c r="C182" s="49"/>
      <c r="D182" s="49"/>
      <c r="E182" s="50"/>
      <c r="F182" s="51"/>
      <c r="G182" s="33">
        <v>0</v>
      </c>
      <c r="H182" s="41">
        <v>0</v>
      </c>
      <c r="I182" s="32">
        <f>Tabell1[[#This Row],[Kostnader]]+Tabell1[[#This Row],[Inntekt]]</f>
        <v>0</v>
      </c>
      <c r="J182" s="34"/>
      <c r="K182" s="52"/>
      <c r="L182" s="37"/>
    </row>
    <row r="183" spans="1:12" s="22" customFormat="1" ht="15" thickBot="1" x14ac:dyDescent="0.4">
      <c r="B183" s="48"/>
      <c r="C183" s="49"/>
      <c r="D183" s="49"/>
      <c r="E183" s="50"/>
      <c r="F183" s="51"/>
      <c r="G183" s="33">
        <v>0</v>
      </c>
      <c r="H183" s="41">
        <v>0</v>
      </c>
      <c r="I183" s="32">
        <f>Tabell1[[#This Row],[Kostnader]]+Tabell1[[#This Row],[Inntekt]]</f>
        <v>0</v>
      </c>
      <c r="J183" s="34"/>
      <c r="K183" s="52"/>
      <c r="L183" s="37"/>
    </row>
    <row r="184" spans="1:12" s="22" customFormat="1" ht="15" thickBot="1" x14ac:dyDescent="0.4">
      <c r="A184" s="75" t="s">
        <v>99</v>
      </c>
      <c r="B184" s="26" t="s">
        <v>112</v>
      </c>
      <c r="C184" s="65"/>
      <c r="D184" s="67"/>
      <c r="E184" s="67"/>
      <c r="F184" s="27" t="s">
        <v>118</v>
      </c>
      <c r="G184" s="70"/>
      <c r="H184" s="71"/>
      <c r="I184" s="55">
        <f>SUM(I185:I194)</f>
        <v>0</v>
      </c>
      <c r="J184" s="46">
        <v>1500</v>
      </c>
      <c r="K184" s="47">
        <f>Tabell1[[#This Row],[Sum]]-Tabell1[[#This Row],[Budsjett]]</f>
        <v>-1500</v>
      </c>
      <c r="L184" s="45"/>
    </row>
    <row r="185" spans="1:12" s="22" customFormat="1" x14ac:dyDescent="0.35">
      <c r="B185" s="48"/>
      <c r="C185" s="51"/>
      <c r="D185" s="83"/>
      <c r="E185" s="50"/>
      <c r="F185" s="51"/>
      <c r="G185" s="33">
        <v>0</v>
      </c>
      <c r="H185" s="41">
        <v>0</v>
      </c>
      <c r="I185" s="32">
        <f>Tabell1[[#This Row],[Kostnader]]+Tabell1[[#This Row],[Inntekt]]</f>
        <v>0</v>
      </c>
      <c r="J185" s="34"/>
      <c r="K185" s="52"/>
      <c r="L185" s="37"/>
    </row>
    <row r="186" spans="1:12" s="22" customFormat="1" x14ac:dyDescent="0.35">
      <c r="B186" s="48"/>
      <c r="C186" s="51"/>
      <c r="D186" s="83"/>
      <c r="E186" s="50"/>
      <c r="F186" s="51"/>
      <c r="G186" s="33"/>
      <c r="H186" s="41"/>
      <c r="I186" s="32">
        <f>Tabell1[[#This Row],[Kostnader]]+Tabell1[[#This Row],[Inntekt]]</f>
        <v>0</v>
      </c>
      <c r="J186" s="34"/>
      <c r="K186" s="52"/>
      <c r="L186" s="37"/>
    </row>
    <row r="187" spans="1:12" s="22" customFormat="1" x14ac:dyDescent="0.35">
      <c r="B187" s="48"/>
      <c r="C187" s="51"/>
      <c r="D187" s="83"/>
      <c r="E187" s="50"/>
      <c r="F187" s="51"/>
      <c r="G187" s="33"/>
      <c r="H187" s="41"/>
      <c r="I187" s="32">
        <f>Tabell1[[#This Row],[Kostnader]]+Tabell1[[#This Row],[Inntekt]]</f>
        <v>0</v>
      </c>
      <c r="J187" s="34"/>
      <c r="K187" s="52"/>
      <c r="L187" s="37"/>
    </row>
    <row r="188" spans="1:12" s="22" customFormat="1" x14ac:dyDescent="0.35">
      <c r="B188" s="48"/>
      <c r="C188" s="51"/>
      <c r="D188" s="83"/>
      <c r="E188" s="50"/>
      <c r="F188" s="51"/>
      <c r="G188" s="33"/>
      <c r="H188" s="41"/>
      <c r="I188" s="32">
        <f>Tabell1[[#This Row],[Kostnader]]+Tabell1[[#This Row],[Inntekt]]</f>
        <v>0</v>
      </c>
      <c r="J188" s="34"/>
      <c r="K188" s="52"/>
      <c r="L188" s="37"/>
    </row>
    <row r="189" spans="1:12" s="22" customFormat="1" x14ac:dyDescent="0.35">
      <c r="B189" s="48"/>
      <c r="C189" s="51"/>
      <c r="D189" s="83"/>
      <c r="E189" s="50"/>
      <c r="F189" s="51"/>
      <c r="G189" s="33"/>
      <c r="H189" s="41"/>
      <c r="I189" s="32">
        <f>Tabell1[[#This Row],[Kostnader]]+Tabell1[[#This Row],[Inntekt]]</f>
        <v>0</v>
      </c>
      <c r="J189" s="34"/>
      <c r="K189" s="52"/>
      <c r="L189" s="37"/>
    </row>
    <row r="190" spans="1:12" s="22" customFormat="1" x14ac:dyDescent="0.35">
      <c r="B190" s="80"/>
      <c r="C190" s="81"/>
      <c r="D190" s="49"/>
      <c r="E190" s="50"/>
      <c r="F190" s="81"/>
      <c r="G190" s="33">
        <v>0</v>
      </c>
      <c r="H190" s="41">
        <v>0</v>
      </c>
      <c r="I190" s="32">
        <f>Tabell1[[#This Row],[Kostnader]]+Tabell1[[#This Row],[Inntekt]]</f>
        <v>0</v>
      </c>
      <c r="J190" s="34"/>
      <c r="K190" s="52"/>
      <c r="L190" s="37"/>
    </row>
    <row r="191" spans="1:12" s="22" customFormat="1" x14ac:dyDescent="0.35">
      <c r="B191" s="80"/>
      <c r="C191" s="81"/>
      <c r="D191" s="49"/>
      <c r="E191" s="50"/>
      <c r="F191" s="81"/>
      <c r="G191" s="33">
        <v>0</v>
      </c>
      <c r="H191" s="41">
        <v>0</v>
      </c>
      <c r="I191" s="32">
        <f>Tabell1[[#This Row],[Kostnader]]+Tabell1[[#This Row],[Inntekt]]</f>
        <v>0</v>
      </c>
      <c r="J191" s="34"/>
      <c r="K191" s="52"/>
      <c r="L191" s="37"/>
    </row>
    <row r="192" spans="1:12" s="22" customFormat="1" x14ac:dyDescent="0.35">
      <c r="B192" s="80"/>
      <c r="C192" s="81"/>
      <c r="D192" s="49"/>
      <c r="E192" s="50"/>
      <c r="F192" s="81"/>
      <c r="G192" s="33">
        <v>0</v>
      </c>
      <c r="H192" s="41">
        <v>0</v>
      </c>
      <c r="I192" s="32">
        <f>Tabell1[[#This Row],[Kostnader]]+Tabell1[[#This Row],[Inntekt]]</f>
        <v>0</v>
      </c>
      <c r="J192" s="34"/>
      <c r="K192" s="52"/>
      <c r="L192" s="37"/>
    </row>
    <row r="193" spans="1:12" s="22" customFormat="1" x14ac:dyDescent="0.35">
      <c r="B193" s="80"/>
      <c r="C193" s="81"/>
      <c r="D193" s="49"/>
      <c r="E193" s="50"/>
      <c r="F193" s="81"/>
      <c r="G193" s="33">
        <v>0</v>
      </c>
      <c r="H193" s="41">
        <v>0</v>
      </c>
      <c r="I193" s="32">
        <f>Tabell1[[#This Row],[Kostnader]]+Tabell1[[#This Row],[Inntekt]]</f>
        <v>0</v>
      </c>
      <c r="J193" s="34"/>
      <c r="K193" s="52"/>
      <c r="L193" s="37"/>
    </row>
    <row r="194" spans="1:12" s="22" customFormat="1" ht="15" thickBot="1" x14ac:dyDescent="0.4">
      <c r="B194" s="80"/>
      <c r="C194" s="81"/>
      <c r="D194" s="49"/>
      <c r="E194" s="50"/>
      <c r="F194" s="81"/>
      <c r="G194" s="33">
        <v>0</v>
      </c>
      <c r="H194" s="41">
        <v>0</v>
      </c>
      <c r="I194" s="32">
        <f>Tabell1[[#This Row],[Kostnader]]+Tabell1[[#This Row],[Inntekt]]</f>
        <v>0</v>
      </c>
      <c r="J194" s="34"/>
      <c r="K194" s="52"/>
      <c r="L194" s="37"/>
    </row>
    <row r="195" spans="1:12" s="22" customFormat="1" ht="15" thickBot="1" x14ac:dyDescent="0.4">
      <c r="A195" s="75" t="s">
        <v>99</v>
      </c>
      <c r="B195" s="26" t="s">
        <v>113</v>
      </c>
      <c r="C195" s="65"/>
      <c r="D195" s="67"/>
      <c r="E195" s="67"/>
      <c r="F195" s="27" t="s">
        <v>118</v>
      </c>
      <c r="G195" s="70"/>
      <c r="H195" s="71"/>
      <c r="I195" s="55">
        <f>SUM(I196:I203)</f>
        <v>0</v>
      </c>
      <c r="J195" s="46">
        <f>10000+7000+8000-6000-2000-(2200*3)-(10000)-10250</f>
        <v>-9850</v>
      </c>
      <c r="K195" s="47">
        <f>Tabell1[[#This Row],[Sum]]-Tabell1[[#This Row],[Budsjett]]</f>
        <v>9850</v>
      </c>
      <c r="L195" s="45"/>
    </row>
    <row r="196" spans="1:12" s="22" customFormat="1" x14ac:dyDescent="0.35">
      <c r="B196" s="80"/>
      <c r="C196" s="51"/>
      <c r="D196" s="83"/>
      <c r="E196" s="50"/>
      <c r="F196" s="81"/>
      <c r="G196" s="33">
        <v>0</v>
      </c>
      <c r="H196" s="41">
        <v>0</v>
      </c>
      <c r="I196" s="32">
        <f>Tabell1[[#This Row],[Kostnader]]+Tabell1[[#This Row],[Inntekt]]</f>
        <v>0</v>
      </c>
      <c r="J196" s="34"/>
      <c r="K196" s="52"/>
      <c r="L196" s="37"/>
    </row>
    <row r="197" spans="1:12" s="22" customFormat="1" x14ac:dyDescent="0.35">
      <c r="B197" s="80"/>
      <c r="C197" s="51"/>
      <c r="D197" s="83"/>
      <c r="E197" s="50"/>
      <c r="F197" s="81"/>
      <c r="G197" s="33"/>
      <c r="H197" s="41"/>
      <c r="I197" s="32">
        <f>Tabell1[[#This Row],[Kostnader]]+Tabell1[[#This Row],[Inntekt]]</f>
        <v>0</v>
      </c>
      <c r="J197" s="34"/>
      <c r="K197" s="52">
        <f>Tabell1[[#This Row],[Sum]]-Tabell1[[#This Row],[Budsjett]]</f>
        <v>0</v>
      </c>
      <c r="L197" s="37"/>
    </row>
    <row r="198" spans="1:12" s="22" customFormat="1" x14ac:dyDescent="0.35">
      <c r="B198" s="80"/>
      <c r="C198" s="51"/>
      <c r="D198" s="83"/>
      <c r="E198" s="50"/>
      <c r="F198" s="81"/>
      <c r="G198" s="33"/>
      <c r="H198" s="41"/>
      <c r="I198" s="32">
        <f>Tabell1[[#This Row],[Kostnader]]+Tabell1[[#This Row],[Inntekt]]</f>
        <v>0</v>
      </c>
      <c r="J198" s="34"/>
      <c r="K198" s="52">
        <f>Tabell1[[#This Row],[Sum]]-Tabell1[[#This Row],[Budsjett]]</f>
        <v>0</v>
      </c>
      <c r="L198" s="37"/>
    </row>
    <row r="199" spans="1:12" s="22" customFormat="1" x14ac:dyDescent="0.35">
      <c r="B199" s="82"/>
      <c r="C199" s="51"/>
      <c r="D199" s="83"/>
      <c r="E199" s="50"/>
      <c r="F199" s="81"/>
      <c r="G199" s="33">
        <v>0</v>
      </c>
      <c r="H199" s="41">
        <v>0</v>
      </c>
      <c r="I199" s="32">
        <f>Tabell1[[#This Row],[Kostnader]]+Tabell1[[#This Row],[Inntekt]]</f>
        <v>0</v>
      </c>
      <c r="J199" s="34"/>
      <c r="K199" s="52"/>
      <c r="L199" s="37"/>
    </row>
    <row r="200" spans="1:12" s="22" customFormat="1" x14ac:dyDescent="0.35">
      <c r="B200" s="82"/>
      <c r="C200" s="51"/>
      <c r="D200" s="83"/>
      <c r="E200" s="50"/>
      <c r="F200" s="81"/>
      <c r="G200" s="33">
        <v>0</v>
      </c>
      <c r="H200" s="41">
        <v>0</v>
      </c>
      <c r="I200" s="32">
        <f>Tabell1[[#This Row],[Kostnader]]+Tabell1[[#This Row],[Inntekt]]</f>
        <v>0</v>
      </c>
      <c r="J200" s="34"/>
      <c r="K200" s="52"/>
      <c r="L200" s="37"/>
    </row>
    <row r="201" spans="1:12" s="22" customFormat="1" x14ac:dyDescent="0.35">
      <c r="B201" s="80"/>
      <c r="C201" s="51"/>
      <c r="D201" s="83"/>
      <c r="E201" s="50"/>
      <c r="F201" s="81"/>
      <c r="G201" s="33">
        <v>0</v>
      </c>
      <c r="H201" s="41">
        <v>0</v>
      </c>
      <c r="I201" s="32">
        <f>Tabell1[[#This Row],[Kostnader]]+Tabell1[[#This Row],[Inntekt]]</f>
        <v>0</v>
      </c>
      <c r="J201" s="34"/>
      <c r="K201" s="52"/>
      <c r="L201" s="37"/>
    </row>
    <row r="202" spans="1:12" s="22" customFormat="1" x14ac:dyDescent="0.35">
      <c r="B202" s="82"/>
      <c r="C202" s="51"/>
      <c r="D202" s="83"/>
      <c r="E202" s="50"/>
      <c r="F202" s="81"/>
      <c r="G202" s="33">
        <v>0</v>
      </c>
      <c r="H202" s="41">
        <v>0</v>
      </c>
      <c r="I202" s="32">
        <f>Tabell1[[#This Row],[Kostnader]]+Tabell1[[#This Row],[Inntekt]]</f>
        <v>0</v>
      </c>
      <c r="J202" s="34"/>
      <c r="K202" s="52"/>
      <c r="L202" s="37"/>
    </row>
    <row r="203" spans="1:12" s="22" customFormat="1" ht="15" thickBot="1" x14ac:dyDescent="0.4">
      <c r="B203" s="82"/>
      <c r="C203" s="51"/>
      <c r="D203" s="83"/>
      <c r="E203" s="50"/>
      <c r="F203" s="81"/>
      <c r="G203" s="33">
        <v>0</v>
      </c>
      <c r="H203" s="41">
        <v>0</v>
      </c>
      <c r="I203" s="32">
        <f>Tabell1[[#This Row],[Kostnader]]+Tabell1[[#This Row],[Inntekt]]</f>
        <v>0</v>
      </c>
      <c r="J203" s="34"/>
      <c r="K203" s="52"/>
      <c r="L203" s="37"/>
    </row>
    <row r="204" spans="1:12" s="22" customFormat="1" ht="15" thickBot="1" x14ac:dyDescent="0.4">
      <c r="A204" s="75" t="s">
        <v>99</v>
      </c>
      <c r="B204" s="29" t="s">
        <v>114</v>
      </c>
      <c r="C204" s="68"/>
      <c r="D204" s="69"/>
      <c r="E204" s="69"/>
      <c r="F204" s="27"/>
      <c r="G204" s="70"/>
      <c r="H204" s="71"/>
      <c r="I204" s="56">
        <f>I17+I28+I39+I51+I62+I74+I83+I92+I101+I110+I119+I128+I164+I175+I184+I195+I137+I146+I155</f>
        <v>-50</v>
      </c>
      <c r="J204" s="56">
        <f>J17+J28+J39+J51+J62+J74+J83+J92+J101+J110+J119+J128+J164+J175+J184+J195+J137+J146+J155</f>
        <v>35450</v>
      </c>
      <c r="K204" s="56">
        <f>K17+K28+K39+K51+K62+K74+K83+K92+K101+K110+K119+K128+K164+K175+K184+K195+K137+K146+K155</f>
        <v>-35500</v>
      </c>
      <c r="L204" s="45"/>
    </row>
  </sheetData>
  <sheetProtection algorithmName="SHA-512" hashValue="eHyp0sdfcgvbZ292phHMF4basz/V+33W6XRcKhCrtLtpyfI/uYx9vzQx5oW1gTZ6IlG02lq4rr9Mqt4dE4i/AQ==" saltValue="/IkjO30pKiXAVDqMHnDzfA==" spinCount="100000" sheet="1" objects="1" scenarios="1" insertRows="0" autoFilter="0"/>
  <mergeCells count="1">
    <mergeCell ref="C2:I7"/>
  </mergeCells>
  <conditionalFormatting sqref="F16:F204">
    <cfRule type="containsText" dxfId="18" priority="27" operator="containsText" text="Ok - Regnskap sluttført">
      <formula>NOT(ISERROR(SEARCH("Ok - Regnskap sluttført",F16)))</formula>
    </cfRule>
    <cfRule type="containsText" dxfId="17" priority="28" operator="containsText" text="Ikke ferdig">
      <formula>NOT(ISERROR(SEARCH("Ikke ferdig",F16)))</formula>
    </cfRule>
  </conditionalFormatting>
  <conditionalFormatting sqref="I74:I100">
    <cfRule type="cellIs" dxfId="16" priority="12" operator="lessThan">
      <formula>0</formula>
    </cfRule>
  </conditionalFormatting>
  <conditionalFormatting sqref="I102:I109">
    <cfRule type="cellIs" dxfId="15" priority="11" operator="lessThan">
      <formula>0</formula>
    </cfRule>
  </conditionalFormatting>
  <conditionalFormatting sqref="I111:I118">
    <cfRule type="cellIs" dxfId="14" priority="10" operator="lessThan">
      <formula>0</formula>
    </cfRule>
  </conditionalFormatting>
  <conditionalFormatting sqref="I120:I127">
    <cfRule type="cellIs" dxfId="13" priority="9" operator="lessThan">
      <formula>0</formula>
    </cfRule>
  </conditionalFormatting>
  <conditionalFormatting sqref="I129:I136">
    <cfRule type="cellIs" dxfId="12" priority="8" operator="lessThan">
      <formula>0</formula>
    </cfRule>
  </conditionalFormatting>
  <conditionalFormatting sqref="I138:I145">
    <cfRule type="cellIs" dxfId="11" priority="7" operator="lessThan">
      <formula>0</formula>
    </cfRule>
  </conditionalFormatting>
  <conditionalFormatting sqref="I147:I154">
    <cfRule type="cellIs" dxfId="10" priority="6" operator="lessThan">
      <formula>0</formula>
    </cfRule>
  </conditionalFormatting>
  <conditionalFormatting sqref="I156:I163">
    <cfRule type="cellIs" dxfId="9" priority="5" operator="lessThan">
      <formula>0</formula>
    </cfRule>
  </conditionalFormatting>
  <conditionalFormatting sqref="I165:I174">
    <cfRule type="cellIs" dxfId="8" priority="4" operator="lessThan">
      <formula>0</formula>
    </cfRule>
  </conditionalFormatting>
  <conditionalFormatting sqref="I176:I183">
    <cfRule type="cellIs" dxfId="7" priority="3" operator="lessThan">
      <formula>0</formula>
    </cfRule>
  </conditionalFormatting>
  <conditionalFormatting sqref="I185:I194">
    <cfRule type="cellIs" dxfId="6" priority="2" operator="lessThan">
      <formula>0</formula>
    </cfRule>
  </conditionalFormatting>
  <conditionalFormatting sqref="I196:I203">
    <cfRule type="cellIs" dxfId="5" priority="1" operator="lessThan">
      <formula>0</formula>
    </cfRule>
  </conditionalFormatting>
  <conditionalFormatting sqref="I15:J15 I16 K16:K203 I17:J73 I128:J128 J129:J136 I137:J137 J138:J145 I146:J146 J147:J154 I155:J155 J156:J163 I164:J164 J165:J174 I175:J175 J176:J183 I184:J184 J185:J194 I195:J195 J196:J203 I204:K204">
    <cfRule type="cellIs" dxfId="4" priority="22" operator="lessThan">
      <formula>0</formula>
    </cfRule>
  </conditionalFormatting>
  <conditionalFormatting sqref="I101:J101 J102:J109 I110:J110 J111:J127 I119:J119">
    <cfRule type="cellIs" dxfId="3" priority="33" operator="lessThan">
      <formula>0</formula>
    </cfRule>
  </conditionalFormatting>
  <conditionalFormatting sqref="J74:J100">
    <cfRule type="cellIs" dxfId="2" priority="24" operator="lessThan">
      <formula>0</formula>
    </cfRule>
  </conditionalFormatting>
  <conditionalFormatting sqref="K1:K14 K16:K203 K205:K1048576">
    <cfRule type="cellIs" dxfId="1" priority="26" operator="greaterThan">
      <formula>0</formula>
    </cfRule>
  </conditionalFormatting>
  <conditionalFormatting sqref="K1:K14 K205:K1048576">
    <cfRule type="cellIs" dxfId="0" priority="25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A7FF83-45D7-4223-821E-B65F20837E7F}">
          <x14:formula1>
            <xm:f>'NISK Kontoplan'!$B$7:$B$20</xm:f>
          </x14:formula1>
          <xm:sqref>B11</xm:sqref>
        </x14:dataValidation>
        <x14:dataValidation type="list" allowBlank="1" showInputMessage="1" showErrorMessage="1" xr:uid="{2F54634D-9E57-492B-BF75-09D64FFFC6B3}">
          <x14:formula1>
            <xm:f>'NISK Kontoplan'!$A$58:$A$85</xm:f>
          </x14:formula1>
          <xm:sqref>B12</xm:sqref>
        </x14:dataValidation>
        <x14:dataValidation type="list" allowBlank="1" showInputMessage="1" showErrorMessage="1" xr:uid="{FE671EFA-5875-4479-8333-45B2135BD0AF}">
          <x14:formula1>
            <xm:f>'Ark3'!$B$5:$B$6</xm:f>
          </x14:formula1>
          <xm:sqref>F17 F184 F28 F39 F51 F62 F74 F83 F92 F101 F110 F119 F128 F164 F175 F195 F137 F146 F155</xm:sqref>
        </x14:dataValidation>
        <x14:dataValidation type="list" allowBlank="1" showInputMessage="1" showErrorMessage="1" xr:uid="{779F0E71-5294-4E8F-88F2-CB18198004F8}">
          <x14:formula1>
            <xm:f>'NISK Kontoplan'!$B$25:$B$38</xm:f>
          </x14:formula1>
          <xm:sqref>E29:E38 E40:E50 E52:E61 E63:E73 E75:E82 E84:E91 E93:E100 E102:E109 E111:E118 E120:E127 E129:E136 E138:E145 E147:E154 E156:E163 E165:E174 E176:E183 E185:E194 E196:E203 E18:E27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B42D-DF5A-4EFA-AF25-E2CFE1DE9CED}">
  <dimension ref="A3:H135"/>
  <sheetViews>
    <sheetView workbookViewId="0">
      <selection activeCell="B25" sqref="B25:B38"/>
    </sheetView>
  </sheetViews>
  <sheetFormatPr baseColWidth="10" defaultRowHeight="14.5" x14ac:dyDescent="0.35"/>
  <cols>
    <col min="2" max="2" width="35.7265625" customWidth="1"/>
    <col min="3" max="3" width="7.26953125" customWidth="1"/>
    <col min="6" max="6" width="11.7265625" style="15" customWidth="1"/>
    <col min="7" max="7" width="32.54296875" customWidth="1"/>
    <col min="8" max="8" width="27.453125" customWidth="1"/>
  </cols>
  <sheetData>
    <row r="3" spans="2:8" ht="25" x14ac:dyDescent="0.35">
      <c r="B3" s="1" t="s">
        <v>3</v>
      </c>
      <c r="F3" s="19" t="s">
        <v>93</v>
      </c>
    </row>
    <row r="4" spans="2:8" ht="18" x14ac:dyDescent="0.35">
      <c r="B4" s="2"/>
    </row>
    <row r="5" spans="2:8" ht="18" x14ac:dyDescent="0.35">
      <c r="B5" s="2"/>
    </row>
    <row r="6" spans="2:8" ht="64.900000000000006" customHeight="1" thickBot="1" x14ac:dyDescent="0.4">
      <c r="B6" s="88" t="s">
        <v>4</v>
      </c>
      <c r="C6" s="88"/>
      <c r="D6" s="88"/>
      <c r="F6" s="89" t="s">
        <v>32</v>
      </c>
      <c r="G6" s="89"/>
      <c r="H6" s="89"/>
    </row>
    <row r="7" spans="2:8" ht="18" thickBot="1" x14ac:dyDescent="0.4">
      <c r="B7" s="3" t="s">
        <v>5</v>
      </c>
      <c r="C7" s="4">
        <v>1</v>
      </c>
      <c r="F7" s="12" t="s">
        <v>94</v>
      </c>
      <c r="G7" s="18" t="s">
        <v>33</v>
      </c>
      <c r="H7" s="12" t="s">
        <v>34</v>
      </c>
    </row>
    <row r="8" spans="2:8" ht="18" thickBot="1" x14ac:dyDescent="0.4">
      <c r="B8" s="5" t="s">
        <v>6</v>
      </c>
      <c r="C8" s="6">
        <v>2</v>
      </c>
      <c r="F8" s="90"/>
      <c r="G8" s="13" t="s">
        <v>35</v>
      </c>
      <c r="H8" s="92" t="s">
        <v>37</v>
      </c>
    </row>
    <row r="9" spans="2:8" ht="18" thickBot="1" x14ac:dyDescent="0.4">
      <c r="B9" s="5" t="s">
        <v>7</v>
      </c>
      <c r="C9" s="6">
        <v>3</v>
      </c>
      <c r="F9" s="91"/>
      <c r="G9" s="14" t="s">
        <v>36</v>
      </c>
      <c r="H9" s="93"/>
    </row>
    <row r="10" spans="2:8" ht="18" thickBot="1" x14ac:dyDescent="0.4">
      <c r="B10" s="5" t="s">
        <v>8</v>
      </c>
      <c r="C10" s="6">
        <v>4</v>
      </c>
      <c r="F10" s="90"/>
      <c r="G10" s="13" t="s">
        <v>38</v>
      </c>
      <c r="H10" s="92" t="s">
        <v>37</v>
      </c>
    </row>
    <row r="11" spans="2:8" ht="18" thickBot="1" x14ac:dyDescent="0.4">
      <c r="B11" s="5" t="s">
        <v>9</v>
      </c>
      <c r="C11" s="6">
        <v>5</v>
      </c>
      <c r="F11" s="91"/>
      <c r="G11" s="14" t="s">
        <v>39</v>
      </c>
      <c r="H11" s="93"/>
    </row>
    <row r="12" spans="2:8" ht="18" thickBot="1" x14ac:dyDescent="0.4">
      <c r="B12" s="5" t="s">
        <v>10</v>
      </c>
      <c r="C12" s="6">
        <v>7</v>
      </c>
      <c r="F12" s="16">
        <v>1469</v>
      </c>
      <c r="G12" s="14" t="s">
        <v>40</v>
      </c>
      <c r="H12" s="20" t="s">
        <v>41</v>
      </c>
    </row>
    <row r="13" spans="2:8" ht="18" thickBot="1" x14ac:dyDescent="0.4">
      <c r="B13" s="5" t="s">
        <v>11</v>
      </c>
      <c r="C13" s="6">
        <v>9</v>
      </c>
      <c r="F13" s="16"/>
      <c r="G13" s="14"/>
      <c r="H13" s="20"/>
    </row>
    <row r="14" spans="2:8" ht="18" thickBot="1" x14ac:dyDescent="0.4">
      <c r="B14" s="5"/>
      <c r="C14" s="6"/>
      <c r="F14" s="16">
        <v>2770</v>
      </c>
      <c r="G14" s="14" t="s">
        <v>42</v>
      </c>
      <c r="H14" s="20"/>
    </row>
    <row r="15" spans="2:8" ht="18" thickBot="1" x14ac:dyDescent="0.4">
      <c r="B15" s="5" t="s">
        <v>12</v>
      </c>
      <c r="C15" s="6">
        <v>10</v>
      </c>
      <c r="F15" s="16">
        <v>2785</v>
      </c>
      <c r="G15" s="14" t="s">
        <v>43</v>
      </c>
      <c r="H15" s="20"/>
    </row>
    <row r="16" spans="2:8" ht="18" thickBot="1" x14ac:dyDescent="0.4">
      <c r="B16" s="5"/>
      <c r="C16" s="6"/>
      <c r="F16" s="16">
        <v>2940</v>
      </c>
      <c r="G16" s="14" t="s">
        <v>44</v>
      </c>
      <c r="H16" s="20"/>
    </row>
    <row r="17" spans="2:8" ht="18" thickBot="1" x14ac:dyDescent="0.4">
      <c r="B17" s="5" t="s">
        <v>13</v>
      </c>
      <c r="C17" s="6">
        <v>11</v>
      </c>
      <c r="F17" s="16">
        <v>2600</v>
      </c>
      <c r="G17" s="14" t="s">
        <v>45</v>
      </c>
      <c r="H17" s="20"/>
    </row>
    <row r="18" spans="2:8" ht="18" thickBot="1" x14ac:dyDescent="0.4">
      <c r="B18" s="5" t="s">
        <v>14</v>
      </c>
      <c r="C18" s="6">
        <v>12</v>
      </c>
      <c r="F18" s="16"/>
      <c r="G18" s="14"/>
      <c r="H18" s="20"/>
    </row>
    <row r="19" spans="2:8" ht="18" thickBot="1" x14ac:dyDescent="0.4">
      <c r="B19" s="5" t="s">
        <v>15</v>
      </c>
      <c r="C19" s="6">
        <v>13</v>
      </c>
      <c r="F19" s="16">
        <v>3100</v>
      </c>
      <c r="G19" s="14" t="s">
        <v>46</v>
      </c>
      <c r="H19" s="20"/>
    </row>
    <row r="20" spans="2:8" ht="18" thickBot="1" x14ac:dyDescent="0.4">
      <c r="B20" s="5" t="s">
        <v>16</v>
      </c>
      <c r="C20" s="6">
        <v>14</v>
      </c>
      <c r="F20" s="16">
        <v>3150</v>
      </c>
      <c r="G20" s="14" t="s">
        <v>47</v>
      </c>
      <c r="H20" s="20" t="s">
        <v>48</v>
      </c>
    </row>
    <row r="21" spans="2:8" ht="15" thickBot="1" x14ac:dyDescent="0.4">
      <c r="F21" s="16">
        <v>3140</v>
      </c>
      <c r="G21" s="14" t="s">
        <v>49</v>
      </c>
      <c r="H21" s="20"/>
    </row>
    <row r="22" spans="2:8" ht="15" thickBot="1" x14ac:dyDescent="0.4">
      <c r="F22" s="16">
        <v>3400</v>
      </c>
      <c r="G22" s="14" t="s">
        <v>50</v>
      </c>
      <c r="H22" s="20" t="s">
        <v>51</v>
      </c>
    </row>
    <row r="23" spans="2:8" ht="16" thickBot="1" x14ac:dyDescent="0.4">
      <c r="B23" s="11" t="s">
        <v>17</v>
      </c>
      <c r="F23" s="16">
        <v>3900</v>
      </c>
      <c r="G23" s="14" t="s">
        <v>52</v>
      </c>
      <c r="H23" s="20"/>
    </row>
    <row r="24" spans="2:8" ht="16" thickBot="1" x14ac:dyDescent="0.4">
      <c r="B24" s="11"/>
      <c r="F24" s="16"/>
      <c r="G24" s="14"/>
      <c r="H24" s="20"/>
    </row>
    <row r="25" spans="2:8" ht="16" thickBot="1" x14ac:dyDescent="0.4">
      <c r="B25" s="7" t="s">
        <v>18</v>
      </c>
      <c r="C25" s="8">
        <v>1</v>
      </c>
      <c r="F25" s="16">
        <v>4000</v>
      </c>
      <c r="G25" s="14" t="s">
        <v>53</v>
      </c>
      <c r="H25" s="20"/>
    </row>
    <row r="26" spans="2:8" ht="16" thickBot="1" x14ac:dyDescent="0.4">
      <c r="B26" s="9" t="s">
        <v>19</v>
      </c>
      <c r="C26" s="10">
        <v>2</v>
      </c>
      <c r="F26" s="16">
        <v>4010</v>
      </c>
      <c r="G26" s="14" t="s">
        <v>54</v>
      </c>
      <c r="H26" s="20"/>
    </row>
    <row r="27" spans="2:8" ht="16" thickBot="1" x14ac:dyDescent="0.4">
      <c r="B27" s="9" t="s">
        <v>20</v>
      </c>
      <c r="C27" s="10">
        <v>3</v>
      </c>
      <c r="F27" s="16">
        <v>4090</v>
      </c>
      <c r="G27" s="14" t="s">
        <v>55</v>
      </c>
      <c r="H27" s="20" t="s">
        <v>56</v>
      </c>
    </row>
    <row r="28" spans="2:8" ht="16" thickBot="1" x14ac:dyDescent="0.4">
      <c r="B28" s="9" t="s">
        <v>21</v>
      </c>
      <c r="C28" s="10">
        <v>4</v>
      </c>
      <c r="F28" s="16"/>
      <c r="G28" s="14"/>
      <c r="H28" s="20"/>
    </row>
    <row r="29" spans="2:8" ht="16" thickBot="1" x14ac:dyDescent="0.4">
      <c r="B29" s="9" t="s">
        <v>22</v>
      </c>
      <c r="C29" s="10">
        <v>5</v>
      </c>
      <c r="F29" s="16">
        <v>5000</v>
      </c>
      <c r="G29" s="14" t="s">
        <v>57</v>
      </c>
      <c r="H29" s="20"/>
    </row>
    <row r="30" spans="2:8" ht="16" thickBot="1" x14ac:dyDescent="0.4">
      <c r="B30" s="9" t="s">
        <v>23</v>
      </c>
      <c r="C30" s="10">
        <v>6</v>
      </c>
      <c r="F30" s="16">
        <v>5020</v>
      </c>
      <c r="G30" s="14" t="s">
        <v>58</v>
      </c>
      <c r="H30" s="20"/>
    </row>
    <row r="31" spans="2:8" ht="16" thickBot="1" x14ac:dyDescent="0.4">
      <c r="B31" s="9" t="s">
        <v>24</v>
      </c>
      <c r="C31" s="10">
        <v>7</v>
      </c>
      <c r="F31" s="16">
        <v>5400</v>
      </c>
      <c r="G31" s="14" t="s">
        <v>59</v>
      </c>
      <c r="H31" s="20"/>
    </row>
    <row r="32" spans="2:8" ht="16" thickBot="1" x14ac:dyDescent="0.4">
      <c r="B32" s="9" t="s">
        <v>25</v>
      </c>
      <c r="C32" s="10">
        <v>8</v>
      </c>
      <c r="F32" s="16">
        <v>5401</v>
      </c>
      <c r="G32" s="14" t="s">
        <v>60</v>
      </c>
      <c r="H32" s="20"/>
    </row>
    <row r="33" spans="2:8" ht="16" thickBot="1" x14ac:dyDescent="0.4">
      <c r="B33" s="9" t="s">
        <v>26</v>
      </c>
      <c r="C33" s="10">
        <v>9</v>
      </c>
      <c r="F33" s="16"/>
      <c r="G33" s="14"/>
      <c r="H33" s="20"/>
    </row>
    <row r="34" spans="2:8" ht="16" thickBot="1" x14ac:dyDescent="0.4">
      <c r="B34" s="9" t="s">
        <v>27</v>
      </c>
      <c r="C34" s="10">
        <v>10</v>
      </c>
      <c r="F34" s="16">
        <v>6300</v>
      </c>
      <c r="G34" s="14" t="s">
        <v>61</v>
      </c>
      <c r="H34" s="20"/>
    </row>
    <row r="35" spans="2:8" ht="16" thickBot="1" x14ac:dyDescent="0.4">
      <c r="B35" s="9" t="s">
        <v>28</v>
      </c>
      <c r="C35" s="10">
        <v>11</v>
      </c>
      <c r="F35" s="16">
        <v>6310</v>
      </c>
      <c r="G35" s="14" t="s">
        <v>62</v>
      </c>
      <c r="H35" s="20"/>
    </row>
    <row r="36" spans="2:8" ht="16" thickBot="1" x14ac:dyDescent="0.4">
      <c r="B36" s="9" t="s">
        <v>29</v>
      </c>
      <c r="C36" s="10">
        <v>12</v>
      </c>
      <c r="F36" s="16">
        <v>6705</v>
      </c>
      <c r="G36" s="14" t="s">
        <v>63</v>
      </c>
      <c r="H36" s="20" t="s">
        <v>64</v>
      </c>
    </row>
    <row r="37" spans="2:8" ht="16" thickBot="1" x14ac:dyDescent="0.4">
      <c r="B37" s="9" t="s">
        <v>30</v>
      </c>
      <c r="C37" s="10">
        <v>13</v>
      </c>
      <c r="F37" s="16">
        <v>6700</v>
      </c>
      <c r="G37" s="14" t="s">
        <v>65</v>
      </c>
      <c r="H37" s="20" t="s">
        <v>66</v>
      </c>
    </row>
    <row r="38" spans="2:8" ht="16" thickBot="1" x14ac:dyDescent="0.4">
      <c r="B38" s="9" t="s">
        <v>31</v>
      </c>
      <c r="C38" s="10">
        <v>14</v>
      </c>
      <c r="F38" s="16">
        <v>6800</v>
      </c>
      <c r="G38" s="14" t="s">
        <v>67</v>
      </c>
      <c r="H38" s="20"/>
    </row>
    <row r="39" spans="2:8" ht="29.5" thickBot="1" x14ac:dyDescent="0.4">
      <c r="F39" s="16">
        <v>6820</v>
      </c>
      <c r="G39" s="14" t="s">
        <v>68</v>
      </c>
      <c r="H39" s="20" t="s">
        <v>69</v>
      </c>
    </row>
    <row r="40" spans="2:8" ht="29.5" thickBot="1" x14ac:dyDescent="0.4">
      <c r="F40" s="16">
        <v>6860</v>
      </c>
      <c r="G40" s="14" t="s">
        <v>70</v>
      </c>
      <c r="H40" s="20" t="s">
        <v>71</v>
      </c>
    </row>
    <row r="41" spans="2:8" ht="44" thickBot="1" x14ac:dyDescent="0.4">
      <c r="F41" s="16">
        <v>6900</v>
      </c>
      <c r="G41" s="14" t="s">
        <v>72</v>
      </c>
      <c r="H41" s="20" t="s">
        <v>73</v>
      </c>
    </row>
    <row r="42" spans="2:8" ht="15" thickBot="1" x14ac:dyDescent="0.4">
      <c r="F42" s="16">
        <v>6940</v>
      </c>
      <c r="G42" s="14" t="s">
        <v>74</v>
      </c>
      <c r="H42" s="20"/>
    </row>
    <row r="43" spans="2:8" ht="15" thickBot="1" x14ac:dyDescent="0.4">
      <c r="F43" s="16">
        <v>7100</v>
      </c>
      <c r="G43" s="14" t="s">
        <v>75</v>
      </c>
      <c r="H43" s="20"/>
    </row>
    <row r="44" spans="2:8" ht="44" thickBot="1" x14ac:dyDescent="0.4">
      <c r="F44" s="16">
        <v>7140</v>
      </c>
      <c r="G44" s="14" t="s">
        <v>76</v>
      </c>
      <c r="H44" s="20" t="s">
        <v>77</v>
      </c>
    </row>
    <row r="45" spans="2:8" ht="44" thickBot="1" x14ac:dyDescent="0.4">
      <c r="F45" s="16">
        <v>7350</v>
      </c>
      <c r="G45" s="14" t="s">
        <v>78</v>
      </c>
      <c r="H45" s="20" t="s">
        <v>79</v>
      </c>
    </row>
    <row r="46" spans="2:8" ht="15" thickBot="1" x14ac:dyDescent="0.4">
      <c r="F46" s="16">
        <v>7400</v>
      </c>
      <c r="G46" s="14" t="s">
        <v>80</v>
      </c>
      <c r="H46" s="20" t="s">
        <v>81</v>
      </c>
    </row>
    <row r="47" spans="2:8" ht="15" thickBot="1" x14ac:dyDescent="0.4">
      <c r="F47" s="16">
        <v>7430</v>
      </c>
      <c r="G47" s="14" t="s">
        <v>82</v>
      </c>
      <c r="H47" s="20" t="s">
        <v>83</v>
      </c>
    </row>
    <row r="48" spans="2:8" ht="15" thickBot="1" x14ac:dyDescent="0.4">
      <c r="F48" s="16">
        <v>7500</v>
      </c>
      <c r="G48" s="14" t="s">
        <v>84</v>
      </c>
      <c r="H48" s="20" t="s">
        <v>85</v>
      </c>
    </row>
    <row r="49" spans="1:8" ht="29.5" thickBot="1" x14ac:dyDescent="0.4">
      <c r="F49" s="16">
        <v>7700</v>
      </c>
      <c r="G49" s="14" t="s">
        <v>86</v>
      </c>
      <c r="H49" s="20" t="s">
        <v>87</v>
      </c>
    </row>
    <row r="50" spans="1:8" ht="44" thickBot="1" x14ac:dyDescent="0.4">
      <c r="F50" s="16">
        <v>7701</v>
      </c>
      <c r="G50" s="14" t="s">
        <v>88</v>
      </c>
      <c r="H50" s="20" t="s">
        <v>89</v>
      </c>
    </row>
    <row r="51" spans="1:8" ht="15" thickBot="1" x14ac:dyDescent="0.4">
      <c r="F51" s="16">
        <v>7770</v>
      </c>
      <c r="G51" s="14" t="s">
        <v>90</v>
      </c>
      <c r="H51" s="20"/>
    </row>
    <row r="52" spans="1:8" ht="15" thickBot="1" x14ac:dyDescent="0.4">
      <c r="F52" s="16">
        <v>7830</v>
      </c>
      <c r="G52" s="14" t="s">
        <v>91</v>
      </c>
      <c r="H52" s="20" t="s">
        <v>92</v>
      </c>
    </row>
    <row r="53" spans="1:8" ht="15" thickBot="1" x14ac:dyDescent="0.4">
      <c r="F53" s="16"/>
      <c r="G53" s="14"/>
      <c r="H53" s="20"/>
    </row>
    <row r="54" spans="1:8" x14ac:dyDescent="0.35">
      <c r="F54" s="17"/>
    </row>
    <row r="58" spans="1:8" x14ac:dyDescent="0.35">
      <c r="A58">
        <v>2023</v>
      </c>
    </row>
    <row r="59" spans="1:8" x14ac:dyDescent="0.35">
      <c r="A59">
        <v>2024</v>
      </c>
    </row>
    <row r="60" spans="1:8" x14ac:dyDescent="0.35">
      <c r="A60">
        <v>2025</v>
      </c>
    </row>
    <row r="61" spans="1:8" x14ac:dyDescent="0.35">
      <c r="A61">
        <v>2026</v>
      </c>
    </row>
    <row r="62" spans="1:8" x14ac:dyDescent="0.35">
      <c r="A62">
        <v>2027</v>
      </c>
    </row>
    <row r="63" spans="1:8" x14ac:dyDescent="0.35">
      <c r="A63">
        <v>2028</v>
      </c>
    </row>
    <row r="64" spans="1:8" x14ac:dyDescent="0.35">
      <c r="A64">
        <v>2029</v>
      </c>
    </row>
    <row r="65" spans="1:1" x14ac:dyDescent="0.35">
      <c r="A65">
        <v>2030</v>
      </c>
    </row>
    <row r="66" spans="1:1" x14ac:dyDescent="0.35">
      <c r="A66">
        <v>2031</v>
      </c>
    </row>
    <row r="67" spans="1:1" x14ac:dyDescent="0.35">
      <c r="A67">
        <v>2032</v>
      </c>
    </row>
    <row r="68" spans="1:1" x14ac:dyDescent="0.35">
      <c r="A68">
        <v>2033</v>
      </c>
    </row>
    <row r="69" spans="1:1" x14ac:dyDescent="0.35">
      <c r="A69">
        <v>2034</v>
      </c>
    </row>
    <row r="70" spans="1:1" x14ac:dyDescent="0.35">
      <c r="A70">
        <v>2035</v>
      </c>
    </row>
    <row r="71" spans="1:1" x14ac:dyDescent="0.35">
      <c r="A71">
        <v>2036</v>
      </c>
    </row>
    <row r="72" spans="1:1" x14ac:dyDescent="0.35">
      <c r="A72">
        <v>2037</v>
      </c>
    </row>
    <row r="73" spans="1:1" x14ac:dyDescent="0.35">
      <c r="A73">
        <v>2038</v>
      </c>
    </row>
    <row r="74" spans="1:1" x14ac:dyDescent="0.35">
      <c r="A74">
        <v>2039</v>
      </c>
    </row>
    <row r="75" spans="1:1" x14ac:dyDescent="0.35">
      <c r="A75">
        <v>2040</v>
      </c>
    </row>
    <row r="76" spans="1:1" x14ac:dyDescent="0.35">
      <c r="A76">
        <v>2041</v>
      </c>
    </row>
    <row r="77" spans="1:1" x14ac:dyDescent="0.35">
      <c r="A77">
        <v>2042</v>
      </c>
    </row>
    <row r="78" spans="1:1" x14ac:dyDescent="0.35">
      <c r="A78">
        <v>2043</v>
      </c>
    </row>
    <row r="79" spans="1:1" x14ac:dyDescent="0.35">
      <c r="A79">
        <v>2044</v>
      </c>
    </row>
    <row r="80" spans="1:1" x14ac:dyDescent="0.35">
      <c r="A80">
        <v>2045</v>
      </c>
    </row>
    <row r="81" spans="1:1" x14ac:dyDescent="0.35">
      <c r="A81">
        <v>2046</v>
      </c>
    </row>
    <row r="82" spans="1:1" x14ac:dyDescent="0.35">
      <c r="A82">
        <v>2047</v>
      </c>
    </row>
    <row r="83" spans="1:1" x14ac:dyDescent="0.35">
      <c r="A83">
        <v>2048</v>
      </c>
    </row>
    <row r="84" spans="1:1" x14ac:dyDescent="0.35">
      <c r="A84">
        <v>2049</v>
      </c>
    </row>
    <row r="85" spans="1:1" x14ac:dyDescent="0.35">
      <c r="A85">
        <v>2050</v>
      </c>
    </row>
    <row r="86" spans="1:1" x14ac:dyDescent="0.35">
      <c r="A86">
        <v>2051</v>
      </c>
    </row>
    <row r="87" spans="1:1" x14ac:dyDescent="0.35">
      <c r="A87">
        <v>2052</v>
      </c>
    </row>
    <row r="88" spans="1:1" x14ac:dyDescent="0.35">
      <c r="A88">
        <v>2053</v>
      </c>
    </row>
    <row r="89" spans="1:1" x14ac:dyDescent="0.35">
      <c r="A89">
        <v>2054</v>
      </c>
    </row>
    <row r="90" spans="1:1" x14ac:dyDescent="0.35">
      <c r="A90">
        <v>2055</v>
      </c>
    </row>
    <row r="91" spans="1:1" x14ac:dyDescent="0.35">
      <c r="A91">
        <v>2056</v>
      </c>
    </row>
    <row r="92" spans="1:1" x14ac:dyDescent="0.35">
      <c r="A92">
        <v>2057</v>
      </c>
    </row>
    <row r="93" spans="1:1" x14ac:dyDescent="0.35">
      <c r="A93">
        <v>2058</v>
      </c>
    </row>
    <row r="94" spans="1:1" x14ac:dyDescent="0.35">
      <c r="A94">
        <v>2059</v>
      </c>
    </row>
    <row r="95" spans="1:1" x14ac:dyDescent="0.35">
      <c r="A95">
        <v>2060</v>
      </c>
    </row>
    <row r="96" spans="1:1" x14ac:dyDescent="0.35">
      <c r="A96">
        <v>2061</v>
      </c>
    </row>
    <row r="97" spans="1:1" x14ac:dyDescent="0.35">
      <c r="A97">
        <v>2062</v>
      </c>
    </row>
    <row r="98" spans="1:1" x14ac:dyDescent="0.35">
      <c r="A98">
        <v>2063</v>
      </c>
    </row>
    <row r="99" spans="1:1" x14ac:dyDescent="0.35">
      <c r="A99">
        <v>2064</v>
      </c>
    </row>
    <row r="100" spans="1:1" x14ac:dyDescent="0.35">
      <c r="A100">
        <v>2065</v>
      </c>
    </row>
    <row r="101" spans="1:1" x14ac:dyDescent="0.35">
      <c r="A101">
        <v>2066</v>
      </c>
    </row>
    <row r="102" spans="1:1" x14ac:dyDescent="0.35">
      <c r="A102">
        <v>2067</v>
      </c>
    </row>
    <row r="103" spans="1:1" x14ac:dyDescent="0.35">
      <c r="A103">
        <v>2068</v>
      </c>
    </row>
    <row r="104" spans="1:1" x14ac:dyDescent="0.35">
      <c r="A104">
        <v>2069</v>
      </c>
    </row>
    <row r="105" spans="1:1" x14ac:dyDescent="0.35">
      <c r="A105">
        <v>2070</v>
      </c>
    </row>
    <row r="106" spans="1:1" x14ac:dyDescent="0.35">
      <c r="A106">
        <v>2071</v>
      </c>
    </row>
    <row r="107" spans="1:1" x14ac:dyDescent="0.35">
      <c r="A107">
        <v>2072</v>
      </c>
    </row>
    <row r="108" spans="1:1" x14ac:dyDescent="0.35">
      <c r="A108">
        <v>2073</v>
      </c>
    </row>
    <row r="109" spans="1:1" x14ac:dyDescent="0.35">
      <c r="A109">
        <v>2074</v>
      </c>
    </row>
    <row r="110" spans="1:1" x14ac:dyDescent="0.35">
      <c r="A110">
        <v>2075</v>
      </c>
    </row>
    <row r="111" spans="1:1" x14ac:dyDescent="0.35">
      <c r="A111">
        <v>2076</v>
      </c>
    </row>
    <row r="112" spans="1:1" x14ac:dyDescent="0.35">
      <c r="A112">
        <v>2077</v>
      </c>
    </row>
    <row r="113" spans="1:1" x14ac:dyDescent="0.35">
      <c r="A113">
        <v>2078</v>
      </c>
    </row>
    <row r="114" spans="1:1" x14ac:dyDescent="0.35">
      <c r="A114">
        <v>2079</v>
      </c>
    </row>
    <row r="115" spans="1:1" x14ac:dyDescent="0.35">
      <c r="A115">
        <v>2080</v>
      </c>
    </row>
    <row r="116" spans="1:1" x14ac:dyDescent="0.35">
      <c r="A116">
        <v>2081</v>
      </c>
    </row>
    <row r="117" spans="1:1" x14ac:dyDescent="0.35">
      <c r="A117">
        <v>2082</v>
      </c>
    </row>
    <row r="118" spans="1:1" x14ac:dyDescent="0.35">
      <c r="A118">
        <v>2083</v>
      </c>
    </row>
    <row r="119" spans="1:1" x14ac:dyDescent="0.35">
      <c r="A119">
        <v>2084</v>
      </c>
    </row>
    <row r="120" spans="1:1" x14ac:dyDescent="0.35">
      <c r="A120">
        <v>2085</v>
      </c>
    </row>
    <row r="121" spans="1:1" x14ac:dyDescent="0.35">
      <c r="A121">
        <v>2086</v>
      </c>
    </row>
    <row r="122" spans="1:1" x14ac:dyDescent="0.35">
      <c r="A122">
        <v>2087</v>
      </c>
    </row>
    <row r="123" spans="1:1" x14ac:dyDescent="0.35">
      <c r="A123">
        <v>2088</v>
      </c>
    </row>
    <row r="124" spans="1:1" x14ac:dyDescent="0.35">
      <c r="A124">
        <v>2089</v>
      </c>
    </row>
    <row r="125" spans="1:1" x14ac:dyDescent="0.35">
      <c r="A125">
        <v>2090</v>
      </c>
    </row>
    <row r="126" spans="1:1" x14ac:dyDescent="0.35">
      <c r="A126">
        <v>2091</v>
      </c>
    </row>
    <row r="127" spans="1:1" x14ac:dyDescent="0.35">
      <c r="A127">
        <v>2092</v>
      </c>
    </row>
    <row r="128" spans="1:1" x14ac:dyDescent="0.35">
      <c r="A128">
        <v>2093</v>
      </c>
    </row>
    <row r="129" spans="1:1" x14ac:dyDescent="0.35">
      <c r="A129">
        <v>2094</v>
      </c>
    </row>
    <row r="130" spans="1:1" x14ac:dyDescent="0.35">
      <c r="A130">
        <v>2095</v>
      </c>
    </row>
    <row r="131" spans="1:1" x14ac:dyDescent="0.35">
      <c r="A131">
        <v>2096</v>
      </c>
    </row>
    <row r="132" spans="1:1" x14ac:dyDescent="0.35">
      <c r="A132">
        <v>2097</v>
      </c>
    </row>
    <row r="133" spans="1:1" x14ac:dyDescent="0.35">
      <c r="A133">
        <v>2098</v>
      </c>
    </row>
    <row r="134" spans="1:1" x14ac:dyDescent="0.35">
      <c r="A134">
        <v>2099</v>
      </c>
    </row>
    <row r="135" spans="1:1" x14ac:dyDescent="0.35">
      <c r="A135">
        <v>2100</v>
      </c>
    </row>
  </sheetData>
  <sheetProtection algorithmName="SHA-512" hashValue="iIYgOc1nFbZE7/MTu3FRUIxsLg2JZf7kE7FCOtoSFayvAB91drvFMwsd196VSw6CemZ9QReujT0GHOG+/lrQNA==" saltValue="4l6RHMzt3mdbyAE8Ug9LbA==" spinCount="100000" sheet="1" objects="1" scenarios="1"/>
  <mergeCells count="6">
    <mergeCell ref="B6:D6"/>
    <mergeCell ref="F6:H6"/>
    <mergeCell ref="F8:F9"/>
    <mergeCell ref="H8:H9"/>
    <mergeCell ref="F10:F11"/>
    <mergeCell ref="H10:H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910F-48AF-4A78-B3FE-5CA09F396612}">
  <dimension ref="B5:B6"/>
  <sheetViews>
    <sheetView workbookViewId="0">
      <selection activeCell="B7" sqref="B7"/>
    </sheetView>
  </sheetViews>
  <sheetFormatPr baseColWidth="10" defaultRowHeight="14.5" x14ac:dyDescent="0.35"/>
  <sheetData>
    <row r="5" spans="2:2" x14ac:dyDescent="0.35">
      <c r="B5" t="s">
        <v>118</v>
      </c>
    </row>
    <row r="6" spans="2:2" x14ac:dyDescent="0.35">
      <c r="B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NISK Kontoplan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Fossmark Lohne</dc:creator>
  <cp:lastModifiedBy>Vigdis Ingebrigtsen</cp:lastModifiedBy>
  <dcterms:created xsi:type="dcterms:W3CDTF">2023-11-14T16:14:21Z</dcterms:created>
  <dcterms:modified xsi:type="dcterms:W3CDTF">2024-01-01T19:04:48Z</dcterms:modified>
</cp:coreProperties>
</file>